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0" windowWidth="14895" windowHeight="7875"/>
  </bookViews>
  <sheets>
    <sheet name="ผป.1" sheetId="2" r:id="rId1"/>
    <sheet name="4.1สป.พม." sheetId="4" r:id="rId2"/>
    <sheet name="4.2กรมพัฒนาสังคมและสวัสดิการ" sheetId="1" r:id="rId3"/>
  </sheets>
  <definedNames>
    <definedName name="_xlnm.Print_Area" localSheetId="1">'4.1สป.พม.'!$A$1:$T$76</definedName>
    <definedName name="_xlnm.Print_Area" localSheetId="2">'4.2กรมพัฒนาสังคมและสวัสดิการ'!$A$1:$T$150</definedName>
  </definedNames>
  <calcPr calcId="124519"/>
</workbook>
</file>

<file path=xl/calcChain.xml><?xml version="1.0" encoding="utf-8"?>
<calcChain xmlns="http://schemas.openxmlformats.org/spreadsheetml/2006/main">
  <c r="D10" i="2"/>
  <c r="D21" s="1"/>
  <c r="C21"/>
  <c r="D8"/>
  <c r="D134" i="1"/>
  <c r="D40" i="4"/>
  <c r="D133" i="1"/>
  <c r="D78"/>
  <c r="D34"/>
</calcChain>
</file>

<file path=xl/sharedStrings.xml><?xml version="1.0" encoding="utf-8"?>
<sst xmlns="http://schemas.openxmlformats.org/spreadsheetml/2006/main" count="366" uniqueCount="201">
  <si>
    <t>แบบ ผป.2</t>
  </si>
  <si>
    <t>แบบฟอร์มแผนปฏิบัติการจังหวัดนราธิวาส</t>
  </si>
  <si>
    <t>ประจำปีงบประมาณ พ.ศ. 2557</t>
  </si>
  <si>
    <r>
      <rPr>
        <sz val="16"/>
        <rFont val="Wingdings"/>
        <charset val="2"/>
      </rPr>
      <t>o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ราชการส่วนกลาง</t>
    </r>
  </si>
  <si>
    <r>
      <rPr>
        <sz val="16"/>
        <rFont val="Wingdings"/>
        <charset val="2"/>
      </rPr>
      <t>o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ราชการส่วนภูมิภาค</t>
    </r>
  </si>
  <si>
    <r>
      <rPr>
        <sz val="16"/>
        <rFont val="Wingdings"/>
        <charset val="2"/>
      </rPr>
      <t>o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ราชการส่วนท้องถิ่น</t>
    </r>
  </si>
  <si>
    <t xml:space="preserve">งบประมาณ </t>
  </si>
  <si>
    <t>พื้นที่ดำเนินการ</t>
  </si>
  <si>
    <t>ระยะเวลาดำเนินการ</t>
  </si>
  <si>
    <t>ผลประโยชน์ที่ได้รับ</t>
  </si>
  <si>
    <t>ที่</t>
  </si>
  <si>
    <t>ชื่อโครงการ/กิจกรรม</t>
  </si>
  <si>
    <t>เป้าหมาย</t>
  </si>
  <si>
    <t>(ล้านบาท)</t>
  </si>
  <si>
    <t>หมู่ที่ /บ้าน</t>
  </si>
  <si>
    <t>ตำบล</t>
  </si>
  <si>
    <t>อำเภอ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</si>
  <si>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</si>
  <si>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</si>
  <si>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</si>
  <si>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</si>
  <si>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</si>
  <si>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</si>
  <si>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</si>
  <si>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</si>
  <si>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</si>
  <si>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</si>
  <si>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</si>
  <si>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</si>
  <si>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แว้ง</t>
  </si>
  <si>
    <t>ตากใบ</t>
  </si>
  <si>
    <t>เมือง</t>
  </si>
  <si>
    <t>รือเสาะ</t>
  </si>
  <si>
    <t>ศรีสาคร</t>
  </si>
  <si>
    <t>สุไหงปาดี</t>
  </si>
  <si>
    <t>กระทรวงการพัฒนาสังคมและความมั่นคงของมนุษย์</t>
  </si>
  <si>
    <t>กรม สำนักงานปลัดกระทรวงการพัฒนาสังคมและความมั่นคงของมนุษย์</t>
  </si>
  <si>
    <t>หน่วยงานรับผิดชอบ : สำนักงานพัฒนาสังคมฯ</t>
  </si>
  <si>
    <t>เจ้าหน้าที่ผู้รับผิดชอบ : น.ส.สปัณณ์ภักด์ ปัญญศิริ</t>
  </si>
  <si>
    <t>โทรศัพท์ : 0 7353 2105</t>
  </si>
  <si>
    <t>การรายงานสถานการณ์ทางสังคม</t>
  </si>
  <si>
    <t>1 ฉบับ</t>
  </si>
  <si>
    <t>การจัดทำแผนยุทธศาสตร์ด้านสังคมระดับจังหวัด</t>
  </si>
  <si>
    <t>การลดความเหลื่อมล้ำทางสังคมของผู้ด้อยโอกาส</t>
  </si>
  <si>
    <t>1 จังหวัด</t>
  </si>
  <si>
    <t>เสริมสร้างสังคมของผู้สูงอายุไทยให้มีคุณภาพ</t>
  </si>
  <si>
    <t xml:space="preserve"> 1 เรื่อง</t>
  </si>
  <si>
    <t>แก้ไขปัญหาและพัฒนาจังหวัดชายแดนภาคใต้</t>
  </si>
  <si>
    <t>3,430 คน</t>
  </si>
  <si>
    <t>หน่วยเคลื่อนที่เยียวยาผู้ได้รับผลกระทบจากสถานการณ์ความไม่สงบในจังหวัดชายแดนภาคใต้</t>
  </si>
  <si>
    <t>3,926 คน</t>
  </si>
  <si>
    <t>ช่วยเหลือผู้ประสบปัญหาทางสังคม</t>
  </si>
  <si>
    <t>10,881 คน</t>
  </si>
  <si>
    <t>สงเคราะห์คนไทยตกทุกข์ได้ยากกลับภูมิลำเนา</t>
  </si>
  <si>
    <t>30 คน</t>
  </si>
  <si>
    <t>พัฒนาคุณภาพชีวิตเด็กประถมวัย</t>
  </si>
  <si>
    <t>15 คน</t>
  </si>
  <si>
    <t>เงินอุดหนุนช่วยเหลือค่าเลี้ยงดูเด็กในครอบครัวอุปถัมภ์</t>
  </si>
  <si>
    <t>45 คน</t>
  </si>
  <si>
    <t>ค่าจัดการศพผู้สูงอายุตามประเพณี</t>
  </si>
  <si>
    <t>734 คน</t>
  </si>
  <si>
    <t>ปรับสภาพสิ่งแวดล้อมที่อยู่อาศัยสำหรับคนพิการ</t>
  </si>
  <si>
    <t>5 คน</t>
  </si>
  <si>
    <t>ส่งเสริมการมีบัตรประจำตัวคนพิการ</t>
  </si>
  <si>
    <t>1,400 คน</t>
  </si>
  <si>
    <t>การขับเคลื่อนการดำเนินงานตาม พ.ร.บ. คุ้มครองเด็ก พ.ศ. 2546</t>
  </si>
  <si>
    <t>6 ครั้ง</t>
  </si>
  <si>
    <t>การฝึกอบรมเผยแพร่ความรู้ พ.ร.บ. ป้องกันและปราบปรามการค้ามนุษย์ พ.ศ. 2551</t>
  </si>
  <si>
    <t>100 คน</t>
  </si>
  <si>
    <t>ส่งเสริมสนับสนุนการดำเนินงานกิจกรรมด้านการพัฒนาสังคมให้อาสาพัฒนาสังคมเป็นวาระการพัฒนาระดับจังหวัด</t>
  </si>
  <si>
    <t>เสริมสร้างงานศักยภาพอาสาสมัครดูแลผู้สูงอายุที่บ้าน</t>
  </si>
  <si>
    <t>400 คน</t>
  </si>
  <si>
    <t>ส่งเสริมคลังปัญญาผู้สูงอายุ</t>
  </si>
  <si>
    <t>307 คน</t>
  </si>
  <si>
    <t>สร้างพลังเยาวชนไทยร่วมใจพัฒนาชาติ</t>
  </si>
  <si>
    <t>86 คน</t>
  </si>
  <si>
    <t>เยาวชนไทยหัวใจใสสะอาด</t>
  </si>
  <si>
    <t>1 กิจกรรม</t>
  </si>
  <si>
    <t>สร้างคุณภาพชีวิตเด็กและเยาวชนในจังหวัดชายแดนภาคใต้</t>
  </si>
  <si>
    <t>90 คน</t>
  </si>
  <si>
    <t>ทราบถึงสภาพปัญหาของจังหวัดนราธิวาส</t>
  </si>
  <si>
    <t>มีแนวทางแก้ไขปัญหาต่างๆ</t>
  </si>
  <si>
    <t>ผู้ด้อยโอกาสได้รับการดูแล</t>
  </si>
  <si>
    <t>ผู้สูงอายุได้รับการเสริมสร้างคุณภาพชีวิต</t>
  </si>
  <si>
    <t>ปัญหาต่างๆได้รับการแก้ไข</t>
  </si>
  <si>
    <t>ผู้ได้รับผลกระทบ ได้รับการเยียวยา</t>
  </si>
  <si>
    <t>ผู้ประสบปัญหาทางสังคมได้รับการดูแล</t>
  </si>
  <si>
    <t>คนทุกข์ยากกลับภูมิลำเนา</t>
  </si>
  <si>
    <t>เด็กปฐมวัยได้รับการพัฒนาคุณภาพชีวิต</t>
  </si>
  <si>
    <t>เด็กในครอบครัวได้รับค่าเลี้ยงดู</t>
  </si>
  <si>
    <t>ญาติผู้สูงอายุ</t>
  </si>
  <si>
    <t>คนพิการ</t>
  </si>
  <si>
    <t>ครอบครัว</t>
  </si>
  <si>
    <t>สังคมอาสา</t>
  </si>
  <si>
    <t>ผู้ดูแลผู้สูงอายุ</t>
  </si>
  <si>
    <t>ผู้สูงอายุ</t>
  </si>
  <si>
    <t>เยาวชนไทย</t>
  </si>
  <si>
    <t>เด็กและเยาวชน</t>
  </si>
  <si>
    <t>กรมพัฒนาสังคมและสวัสดิการ</t>
  </si>
  <si>
    <t>หน่วยงานรับผิดชอบ : ศูนย์พัฒนาสังคมหน่วยที่ 24</t>
  </si>
  <si>
    <t>เจ้าหน้าที่ผู้รับผิดชอบ : นายสุเชษฐ อังสุภานิช</t>
  </si>
  <si>
    <t>โทรศัพท์ : 0 7365 6086</t>
  </si>
  <si>
    <t>พัฒนาศักยภาพการดำรงชีวิตของประชากรในพื้นที่เป้าหมาย</t>
  </si>
  <si>
    <t>ปรับปรุงนาข้าวขั้นบันได</t>
  </si>
  <si>
    <t>พัฒนาศักยภาพในการอยู่ร่วมกันของชุมชนในพื้นที่จังหวัดชายแดนภาคใต้</t>
  </si>
  <si>
    <t>ศูนย์บริการทางสังคมแบบมีส่วนร่วม</t>
  </si>
  <si>
    <t>โครงการตำบลต้นแบบใหม่</t>
  </si>
  <si>
    <t>เตรียมความพร้อมสู่ประชาคมอาเซียน</t>
  </si>
  <si>
    <t>พัฒนาและติดตามตำบลต้นแบบเดิม</t>
  </si>
  <si>
    <t>7.1 พัฒนาศักยภาพและเสรืมสร้างความเข้มแข็งการจัดสวัสดิการสังคม</t>
  </si>
  <si>
    <t>7.2 ส่งเสริมจัดทำแผนพัฒนาตำบลต้นแบบ</t>
  </si>
  <si>
    <t>7.3 คลินิกสวัสดิการสังคม</t>
  </si>
  <si>
    <t>จัดสวัสดิการเติมเต็มชีวิต</t>
  </si>
  <si>
    <t>ส่งเสริมศักยภาพระดับตำบล</t>
  </si>
  <si>
    <t>เด็กและเยาวชนได้รับการเสริมสร้างความรู้และสิ่งแวดล้อมทั้งครอบครัวที่เหมาะสม</t>
  </si>
  <si>
    <t>สงเคราะห์ครอบครัวรายได้น้อยไร้ที่พึ่ง</t>
  </si>
  <si>
    <t>ศูนย์ 3 วัย สานสายใยรักแห่งครอบครัว</t>
  </si>
  <si>
    <t>4,605 คน</t>
  </si>
  <si>
    <t>1,000 คน</t>
  </si>
  <si>
    <t>980 คน</t>
  </si>
  <si>
    <t>3 ตำบล</t>
  </si>
  <si>
    <t>6 ตำบล</t>
  </si>
  <si>
    <t>1,000 ราย</t>
  </si>
  <si>
    <t>สุคิริน</t>
  </si>
  <si>
    <t>มาโมง,     ภูเขาทอง,เกียร์,ร่มไทร,ช้างเผือก</t>
  </si>
  <si>
    <t>มาโมง</t>
  </si>
  <si>
    <t>ผดุงมาตร , แว้ง</t>
  </si>
  <si>
    <t>โล๊ะจูด , ลำภู</t>
  </si>
  <si>
    <t>มะนังตายอ , บาโงสะโต</t>
  </si>
  <si>
    <t>มะนังตายอ , บาโงสะโต ,    รือเสาะ</t>
  </si>
  <si>
    <t>ผดุงมาตร ,   ซากอ, ตันหยงมัส,บาตง ,     ปูโย๊ะ , จะแนะ</t>
  </si>
  <si>
    <t>บาตง , ปูโย๊ะ , จะแนะ</t>
  </si>
  <si>
    <t>ซากอ</t>
  </si>
  <si>
    <t>พร่อน</t>
  </si>
  <si>
    <t>เมือง , ระแงะ , รือเสาะ</t>
  </si>
  <si>
    <t>รือเสาะ , สุไหงโก-ลก , จะแนะ</t>
  </si>
  <si>
    <t>จะแนะ , สุไหงปาดี , ระแงะ , รือเสาะ , สุไหงโก - ลก , จะแนะ</t>
  </si>
  <si>
    <t>เมือง , ระแงะ</t>
  </si>
  <si>
    <t>แว้ง , เมือง</t>
  </si>
  <si>
    <t>(บาท)</t>
  </si>
  <si>
    <t>กรม พัฒนาสังคมและสวัสดิการ</t>
  </si>
  <si>
    <t>หน่วยงานรับผิดชอบ : สถานสงเคราะห์เด็กชายนราธิวาส</t>
  </si>
  <si>
    <t>เจ้าหน้าที่ผู้รับผิดชอบ : นางจิตติมา  จิตต์สมัคร</t>
  </si>
  <si>
    <t>โทรศัพท์ : 0 7353 2054</t>
  </si>
  <si>
    <t>เงินอุดหนุนสงเคราะห์เด็กในครอบครัวช่วยเหลือเด็กขาดแคลนและเด็กฝากเลี้ยงตามบ้าน</t>
  </si>
  <si>
    <t>เงินสงเคราะห์ผู้มีรายได้น้อยและผู้ไร้ที่พึ่ง</t>
  </si>
  <si>
    <t>100 ราย / 400 ราย</t>
  </si>
  <si>
    <t>50 ราย / 25 ราย</t>
  </si>
  <si>
    <t>ทุกอำเภอ ยกเว้น อ.จะแนะ</t>
  </si>
  <si>
    <t>เมือง , ยี่งอ ,   บาเจาะ , ตากใบ , ระแงะ</t>
  </si>
  <si>
    <t>เด็กมีค่าใช้จ่ายสำหรับการศึกษา (ทุนการศึกษา)</t>
  </si>
  <si>
    <t>ผู้มีรายได้น้อยได้รับการช่วยเหลือและบรรเทาความเดือดร้อนเบื้องต้น</t>
  </si>
  <si>
    <t xml:space="preserve">หน่วยงานรับผิดชอบ : นิคมสร้างตนเองศรีสาคร </t>
  </si>
  <si>
    <t>เจ้าหน้าที่ผู้รับผิดชอบ : น.ส.เกตุแก้ว ศรีดิษฐ์</t>
  </si>
  <si>
    <t>โทรศัพท์ : 08 3652 3890</t>
  </si>
  <si>
    <t>โครงการพัฒนาศักยภาพในการอยู่ร่วมกันของชุมชนในพื้นที่จังหวัดชายแดนภาคใต้</t>
  </si>
  <si>
    <t>1,250 คน</t>
  </si>
  <si>
    <t>ม.1 บ้านกาหลง</t>
  </si>
  <si>
    <t>ม.2 บ้านป่าไผ่</t>
  </si>
  <si>
    <t>ม.3 บ้านสายบน</t>
  </si>
  <si>
    <t>ม.4 บ้านประชานิมิตร</t>
  </si>
  <si>
    <t>ม.5 บ้านไอร์ตืองอ</t>
  </si>
  <si>
    <t>ม.8 บ้านสกูปา</t>
  </si>
  <si>
    <t>ม.10 บ้านกำปงบารู</t>
  </si>
  <si>
    <t>ม.6 บ้านธรรมเจริญ</t>
  </si>
  <si>
    <t>ม.7 บ้านตะบิงรูโตะ</t>
  </si>
  <si>
    <t>กาหลง</t>
  </si>
  <si>
    <t>โคกสะตอ</t>
  </si>
  <si>
    <t>โครงการศูนย์บริการทางสังคมแบบมีส่วนร่วม</t>
  </si>
  <si>
    <t>490 คน</t>
  </si>
  <si>
    <t>โครงการอันเนื่องมาจากพระราชดำริการปลูกข้าวแบบนาข้าวขั้นบันได</t>
  </si>
  <si>
    <t>ม.1 นิคมฯ    ศรีสาคร</t>
  </si>
  <si>
    <t xml:space="preserve"> - ชุมชนได้รับการพัฒนาเป็นชุมชนเข้มแข็งเกิดความสันติ</t>
  </si>
  <si>
    <t>สุขปรองดองของประชาชน</t>
  </si>
  <si>
    <t>ในพื้นที่</t>
  </si>
  <si>
    <t xml:space="preserve"> - ประขากรเป้าหมายได้รับการ</t>
  </si>
  <si>
    <t>พัฒนาศักยภาพสามารถดำรง</t>
  </si>
  <si>
    <t>ชีวิตได้อย่างเหมาะสม</t>
  </si>
  <si>
    <t xml:space="preserve"> - เป็นศูนย์เรียนรู้สำหรับสมาชิกนิคมฯ และประชาชนที่สนใจ</t>
  </si>
  <si>
    <t xml:space="preserve"> - สมาชิกนิคมสามารถปลูกข้าว</t>
  </si>
  <si>
    <t>ไว้รับประทานเอง โดยนำปรัชญา</t>
  </si>
  <si>
    <t>เศรษฐกิจพอเพียงมาเป็นแนวทาง</t>
  </si>
  <si>
    <t>ในการดำเนินงาน</t>
  </si>
  <si>
    <t>แบบ ผป. 1</t>
  </si>
  <si>
    <t>สรุปงบหน้าแผนปฏิบัติการจังหวัดนราธิวาส</t>
  </si>
  <si>
    <t>กรม</t>
  </si>
  <si>
    <t>จำนวนโครงการ</t>
  </si>
  <si>
    <t>งบประมาณ</t>
  </si>
  <si>
    <t>หมายเหตุ</t>
  </si>
  <si>
    <t>สำนักงานปลัดกระทรวงการพัฒนาสังคมและความมั่นคงของมนุษย์</t>
  </si>
  <si>
    <t>รวมจำนวน 21 โครงการ งบประมาณ</t>
  </si>
  <si>
    <t>รวมจำนวน 12 โครงการ งบประมาณ</t>
  </si>
  <si>
    <t>รวมจำนวน 2 โครงการ งบประมาณ</t>
  </si>
  <si>
    <r>
      <rPr>
        <sz val="16"/>
        <rFont val="Wingdings"/>
        <charset val="2"/>
      </rPr>
      <t>þ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ราชการส่วนกลาง</t>
    </r>
  </si>
  <si>
    <t>รวม จำนวน 3 โครงการ งบประมาณ</t>
  </si>
  <si>
    <t>รวม จำนวน 17 โครงการ งบประมาณ</t>
  </si>
  <si>
    <t>1.1 สำนักงานพัฒนาสังคมและความมั่นคงของมนุษย์จังหวัดนราธิวาส</t>
  </si>
  <si>
    <t>2.1 ศูนย์พัฒนาสังคมหน่วยที่ 24</t>
  </si>
  <si>
    <t>2.2 สถานสงเคราะห์เด็กชายนราธิวาส</t>
  </si>
  <si>
    <t xml:space="preserve">2.3 นิคมสร้างตนเองศรีสาคร </t>
  </si>
  <si>
    <t xml:space="preserve">รวมจำนวน 2 กรม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</si>
</sst>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_-;\-* #,##0_-;_-* &quot;-&quot;????_-;_-@_-"/>
  </numFmts>
  <fonts count="13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Wingdings"/>
      <charset val="2"/>
    </font>
    <font>
      <sz val="13.6"/>
      <name val="TH SarabunPSK"/>
      <family val="2"/>
    </font>
    <font>
      <sz val="16"/>
      <name val="Wingdings 2"/>
      <family val="1"/>
      <charset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8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10" xfId="0" applyFont="1" applyBorder="1"/>
    <xf numFmtId="0" fontId="3" fillId="0" borderId="10" xfId="0" applyFont="1" applyBorder="1" applyAlignment="1">
      <alignment vertical="top" wrapText="1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0" fontId="7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8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/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7" fillId="0" borderId="19" xfId="0" applyFont="1" applyBorder="1"/>
    <xf numFmtId="0" fontId="7" fillId="0" borderId="18" xfId="0" applyFont="1" applyBorder="1"/>
    <xf numFmtId="0" fontId="7" fillId="0" borderId="15" xfId="0" applyFont="1" applyBorder="1"/>
    <xf numFmtId="0" fontId="3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0" fontId="3" fillId="0" borderId="6" xfId="0" applyFont="1" applyBorder="1"/>
    <xf numFmtId="0" fontId="8" fillId="0" borderId="9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87" fontId="3" fillId="0" borderId="14" xfId="1" applyNumberFormat="1" applyFont="1" applyBorder="1" applyAlignment="1">
      <alignment horizontal="center" vertical="top" wrapText="1"/>
    </xf>
    <xf numFmtId="43" fontId="8" fillId="0" borderId="17" xfId="1" applyFont="1" applyBorder="1" applyAlignment="1">
      <alignment horizontal="center" vertical="top"/>
    </xf>
    <xf numFmtId="187" fontId="3" fillId="0" borderId="11" xfId="1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/>
    </xf>
    <xf numFmtId="187" fontId="3" fillId="0" borderId="5" xfId="1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7" fillId="0" borderId="16" xfId="0" applyFont="1" applyBorder="1"/>
    <xf numFmtId="0" fontId="7" fillId="0" borderId="21" xfId="0" applyFont="1" applyBorder="1"/>
    <xf numFmtId="187" fontId="3" fillId="0" borderId="10" xfId="1" applyNumberFormat="1" applyFont="1" applyBorder="1" applyAlignment="1">
      <alignment horizontal="center"/>
    </xf>
    <xf numFmtId="187" fontId="3" fillId="0" borderId="14" xfId="1" applyNumberFormat="1" applyFont="1" applyBorder="1" applyAlignment="1">
      <alignment horizontal="center" vertical="top"/>
    </xf>
    <xf numFmtId="187" fontId="3" fillId="0" borderId="14" xfId="1" applyNumberFormat="1" applyFont="1" applyBorder="1" applyAlignment="1">
      <alignment horizontal="center"/>
    </xf>
    <xf numFmtId="187" fontId="3" fillId="0" borderId="19" xfId="1" applyNumberFormat="1" applyFont="1" applyBorder="1" applyAlignment="1">
      <alignment horizontal="center" vertical="top" wrapText="1"/>
    </xf>
    <xf numFmtId="187" fontId="3" fillId="0" borderId="14" xfId="1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187" fontId="3" fillId="0" borderId="19" xfId="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87" fontId="3" fillId="0" borderId="10" xfId="1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7" fillId="0" borderId="5" xfId="0" applyFont="1" applyBorder="1"/>
    <xf numFmtId="0" fontId="7" fillId="0" borderId="12" xfId="0" applyFont="1" applyBorder="1"/>
    <xf numFmtId="0" fontId="3" fillId="0" borderId="2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7" fillId="0" borderId="13" xfId="0" applyFont="1" applyBorder="1"/>
    <xf numFmtId="0" fontId="7" fillId="0" borderId="24" xfId="0" applyFont="1" applyBorder="1"/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  <xf numFmtId="43" fontId="3" fillId="0" borderId="5" xfId="1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187" fontId="3" fillId="0" borderId="9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9" xfId="0" applyFont="1" applyBorder="1"/>
    <xf numFmtId="0" fontId="7" fillId="0" borderId="6" xfId="0" applyFont="1" applyBorder="1"/>
    <xf numFmtId="0" fontId="3" fillId="0" borderId="1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3" fillId="0" borderId="27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 wrapText="1"/>
    </xf>
    <xf numFmtId="0" fontId="7" fillId="0" borderId="11" xfId="0" applyFont="1" applyBorder="1"/>
    <xf numFmtId="0" fontId="7" fillId="0" borderId="26" xfId="0" applyFont="1" applyBorder="1"/>
    <xf numFmtId="0" fontId="3" fillId="0" borderId="5" xfId="0" applyFont="1" applyBorder="1" applyAlignment="1">
      <alignment horizontal="center" vertical="top"/>
    </xf>
    <xf numFmtId="187" fontId="3" fillId="0" borderId="5" xfId="1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/>
    <xf numFmtId="0" fontId="9" fillId="0" borderId="9" xfId="0" applyFont="1" applyBorder="1"/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1" fillId="0" borderId="0" xfId="0" applyFont="1"/>
    <xf numFmtId="0" fontId="4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 wrapText="1"/>
    </xf>
    <xf numFmtId="188" fontId="4" fillId="0" borderId="9" xfId="0" applyNumberFormat="1" applyFont="1" applyBorder="1" applyAlignment="1">
      <alignment horizontal="center" vertical="top" wrapText="1"/>
    </xf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/>
    <xf numFmtId="0" fontId="4" fillId="0" borderId="6" xfId="0" applyFont="1" applyBorder="1"/>
    <xf numFmtId="0" fontId="12" fillId="0" borderId="9" xfId="0" applyFont="1" applyBorder="1" applyAlignment="1">
      <alignment vertical="top" wrapText="1"/>
    </xf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187" fontId="4" fillId="0" borderId="13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88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8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188" fontId="4" fillId="0" borderId="13" xfId="0" applyNumberFormat="1" applyFont="1" applyBorder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 horizontal="right" vertical="center"/>
    </xf>
    <xf numFmtId="187" fontId="9" fillId="0" borderId="9" xfId="1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19" xfId="0" applyFont="1" applyBorder="1"/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/>
    <xf numFmtId="3" fontId="9" fillId="0" borderId="28" xfId="0" applyNumberFormat="1" applyFont="1" applyBorder="1" applyAlignment="1">
      <alignment horizontal="right" vertical="center"/>
    </xf>
    <xf numFmtId="0" fontId="9" fillId="0" borderId="29" xfId="0" applyFont="1" applyBorder="1"/>
    <xf numFmtId="0" fontId="9" fillId="0" borderId="29" xfId="0" applyFont="1" applyBorder="1" applyAlignment="1">
      <alignment horizontal="center"/>
    </xf>
    <xf numFmtId="187" fontId="9" fillId="0" borderId="29" xfId="1" applyNumberFormat="1" applyFont="1" applyBorder="1" applyAlignment="1">
      <alignment horizontal="center" vertical="center"/>
    </xf>
    <xf numFmtId="187" fontId="9" fillId="0" borderId="29" xfId="1" applyNumberFormat="1" applyFont="1" applyBorder="1" applyAlignment="1">
      <alignment horizontal="right" vertical="center"/>
    </xf>
    <xf numFmtId="0" fontId="9" fillId="0" borderId="30" xfId="0" applyFont="1" applyBorder="1"/>
    <xf numFmtId="0" fontId="9" fillId="0" borderId="30" xfId="0" applyFont="1" applyBorder="1" applyAlignment="1">
      <alignment horizontal="center"/>
    </xf>
    <xf numFmtId="187" fontId="9" fillId="0" borderId="30" xfId="1" applyNumberFormat="1" applyFont="1" applyBorder="1" applyAlignment="1">
      <alignment horizontal="right" vertical="center"/>
    </xf>
  </cellXfs>
  <cellStyles count="5"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3"/>
    <cellStyle name="ปกติ 2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21</xdr:row>
      <xdr:rowOff>114300</xdr:rowOff>
    </xdr:from>
    <xdr:to>
      <xdr:col>4</xdr:col>
      <xdr:colOff>1762125</xdr:colOff>
      <xdr:row>23</xdr:row>
      <xdr:rowOff>28424</xdr:rowOff>
    </xdr:to>
    <xdr:sp macro="" textlink="">
      <xdr:nvSpPr>
        <xdr:cNvPr id="2" name="สี่เหลี่ยมมุมมน 1"/>
        <xdr:cNvSpPr/>
      </xdr:nvSpPr>
      <xdr:spPr>
        <a:xfrm>
          <a:off x="8143875" y="5734050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25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272143</xdr:rowOff>
    </xdr:from>
    <xdr:to>
      <xdr:col>13</xdr:col>
      <xdr:colOff>0</xdr:colOff>
      <xdr:row>12</xdr:row>
      <xdr:rowOff>273731</xdr:rowOff>
    </xdr:to>
    <xdr:cxnSp macro="">
      <xdr:nvCxnSpPr>
        <xdr:cNvPr id="2" name="ลูกศรเชื่อมต่อแบบตรง 1"/>
        <xdr:cNvCxnSpPr/>
      </xdr:nvCxnSpPr>
      <xdr:spPr>
        <a:xfrm>
          <a:off x="8839200" y="3472543"/>
          <a:ext cx="1057275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136070</xdr:rowOff>
    </xdr:from>
    <xdr:to>
      <xdr:col>13</xdr:col>
      <xdr:colOff>0</xdr:colOff>
      <xdr:row>13</xdr:row>
      <xdr:rowOff>137658</xdr:rowOff>
    </xdr:to>
    <xdr:cxnSp macro="">
      <xdr:nvCxnSpPr>
        <xdr:cNvPr id="3" name="ลูกศรเชื่อมต่อแบบตรง 2"/>
        <xdr:cNvCxnSpPr/>
      </xdr:nvCxnSpPr>
      <xdr:spPr>
        <a:xfrm>
          <a:off x="8839200" y="3869870"/>
          <a:ext cx="1057275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136070</xdr:rowOff>
    </xdr:from>
    <xdr:to>
      <xdr:col>16</xdr:col>
      <xdr:colOff>0</xdr:colOff>
      <xdr:row>14</xdr:row>
      <xdr:rowOff>137658</xdr:rowOff>
    </xdr:to>
    <xdr:cxnSp macro="">
      <xdr:nvCxnSpPr>
        <xdr:cNvPr id="4" name="ลูกศรเชื่อมต่อแบบตรง 3"/>
        <xdr:cNvCxnSpPr/>
      </xdr:nvCxnSpPr>
      <xdr:spPr>
        <a:xfrm>
          <a:off x="9896475" y="4136570"/>
          <a:ext cx="1057275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</xdr:row>
      <xdr:rowOff>244926</xdr:rowOff>
    </xdr:from>
    <xdr:to>
      <xdr:col>11</xdr:col>
      <xdr:colOff>27214</xdr:colOff>
      <xdr:row>15</xdr:row>
      <xdr:rowOff>246514</xdr:rowOff>
    </xdr:to>
    <xdr:cxnSp macro="">
      <xdr:nvCxnSpPr>
        <xdr:cNvPr id="5" name="ลูกศรเชื่อมต่อแบบตรง 4"/>
        <xdr:cNvCxnSpPr/>
      </xdr:nvCxnSpPr>
      <xdr:spPr>
        <a:xfrm>
          <a:off x="8839200" y="4512126"/>
          <a:ext cx="37963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136070</xdr:rowOff>
    </xdr:from>
    <xdr:to>
      <xdr:col>19</xdr:col>
      <xdr:colOff>13607</xdr:colOff>
      <xdr:row>16</xdr:row>
      <xdr:rowOff>137658</xdr:rowOff>
    </xdr:to>
    <xdr:cxnSp macro="">
      <xdr:nvCxnSpPr>
        <xdr:cNvPr id="6" name="ลูกศรเชื่อมต่อแบบตรง 5"/>
        <xdr:cNvCxnSpPr/>
      </xdr:nvCxnSpPr>
      <xdr:spPr>
        <a:xfrm>
          <a:off x="7781925" y="4936670"/>
          <a:ext cx="424270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17</xdr:row>
      <xdr:rowOff>272140</xdr:rowOff>
    </xdr:from>
    <xdr:to>
      <xdr:col>19</xdr:col>
      <xdr:colOff>13607</xdr:colOff>
      <xdr:row>17</xdr:row>
      <xdr:rowOff>273728</xdr:rowOff>
    </xdr:to>
    <xdr:cxnSp macro="">
      <xdr:nvCxnSpPr>
        <xdr:cNvPr id="7" name="ลูกศรเชื่อมต่อแบบตรง 6"/>
        <xdr:cNvCxnSpPr/>
      </xdr:nvCxnSpPr>
      <xdr:spPr>
        <a:xfrm>
          <a:off x="7781925" y="5339440"/>
          <a:ext cx="424270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258533</xdr:rowOff>
    </xdr:from>
    <xdr:to>
      <xdr:col>19</xdr:col>
      <xdr:colOff>13607</xdr:colOff>
      <xdr:row>18</xdr:row>
      <xdr:rowOff>260121</xdr:rowOff>
    </xdr:to>
    <xdr:cxnSp macro="">
      <xdr:nvCxnSpPr>
        <xdr:cNvPr id="8" name="ลูกศรเชื่อมต่อแบบตรง 7"/>
        <xdr:cNvCxnSpPr/>
      </xdr:nvCxnSpPr>
      <xdr:spPr>
        <a:xfrm>
          <a:off x="7781925" y="5859233"/>
          <a:ext cx="424270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122464</xdr:rowOff>
    </xdr:from>
    <xdr:to>
      <xdr:col>19</xdr:col>
      <xdr:colOff>13607</xdr:colOff>
      <xdr:row>19</xdr:row>
      <xdr:rowOff>124051</xdr:rowOff>
    </xdr:to>
    <xdr:cxnSp macro="">
      <xdr:nvCxnSpPr>
        <xdr:cNvPr id="9" name="ลูกศรเชื่อมต่อแบบตรง 8"/>
        <xdr:cNvCxnSpPr/>
      </xdr:nvCxnSpPr>
      <xdr:spPr>
        <a:xfrm>
          <a:off x="8134350" y="6256564"/>
          <a:ext cx="3890282" cy="1587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20</xdr:row>
      <xdr:rowOff>272140</xdr:rowOff>
    </xdr:from>
    <xdr:to>
      <xdr:col>16</xdr:col>
      <xdr:colOff>0</xdr:colOff>
      <xdr:row>20</xdr:row>
      <xdr:rowOff>273728</xdr:rowOff>
    </xdr:to>
    <xdr:cxnSp macro="">
      <xdr:nvCxnSpPr>
        <xdr:cNvPr id="10" name="ลูกศรเชื่อมต่อแบบตรง 9"/>
        <xdr:cNvCxnSpPr/>
      </xdr:nvCxnSpPr>
      <xdr:spPr>
        <a:xfrm>
          <a:off x="9896475" y="6672940"/>
          <a:ext cx="1057275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272140</xdr:rowOff>
    </xdr:from>
    <xdr:to>
      <xdr:col>19</xdr:col>
      <xdr:colOff>13607</xdr:colOff>
      <xdr:row>21</xdr:row>
      <xdr:rowOff>273728</xdr:rowOff>
    </xdr:to>
    <xdr:cxnSp macro="">
      <xdr:nvCxnSpPr>
        <xdr:cNvPr id="11" name="ลูกศรเชื่อมต่อแบบตรง 10"/>
        <xdr:cNvCxnSpPr/>
      </xdr:nvCxnSpPr>
      <xdr:spPr>
        <a:xfrm>
          <a:off x="7781925" y="7206340"/>
          <a:ext cx="424270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122463</xdr:rowOff>
    </xdr:from>
    <xdr:to>
      <xdr:col>9</xdr:col>
      <xdr:colOff>27214</xdr:colOff>
      <xdr:row>22</xdr:row>
      <xdr:rowOff>124051</xdr:rowOff>
    </xdr:to>
    <xdr:cxnSp macro="">
      <xdr:nvCxnSpPr>
        <xdr:cNvPr id="12" name="ลูกศรเชื่อมต่อแบบตรง 11"/>
        <xdr:cNvCxnSpPr/>
      </xdr:nvCxnSpPr>
      <xdr:spPr>
        <a:xfrm>
          <a:off x="8134350" y="7590063"/>
          <a:ext cx="37963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136070</xdr:rowOff>
    </xdr:from>
    <xdr:to>
      <xdr:col>12</xdr:col>
      <xdr:colOff>27215</xdr:colOff>
      <xdr:row>23</xdr:row>
      <xdr:rowOff>137658</xdr:rowOff>
    </xdr:to>
    <xdr:cxnSp macro="">
      <xdr:nvCxnSpPr>
        <xdr:cNvPr id="13" name="ลูกศรเชื่อมต่อแบบตรง 12"/>
        <xdr:cNvCxnSpPr/>
      </xdr:nvCxnSpPr>
      <xdr:spPr>
        <a:xfrm>
          <a:off x="9191625" y="7870370"/>
          <a:ext cx="37964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24</xdr:row>
      <xdr:rowOff>136070</xdr:rowOff>
    </xdr:from>
    <xdr:to>
      <xdr:col>13</xdr:col>
      <xdr:colOff>27214</xdr:colOff>
      <xdr:row>24</xdr:row>
      <xdr:rowOff>137658</xdr:rowOff>
    </xdr:to>
    <xdr:cxnSp macro="">
      <xdr:nvCxnSpPr>
        <xdr:cNvPr id="14" name="ลูกศรเชื่อมต่อแบบตรง 13"/>
        <xdr:cNvCxnSpPr/>
      </xdr:nvCxnSpPr>
      <xdr:spPr>
        <a:xfrm>
          <a:off x="9544050" y="8137070"/>
          <a:ext cx="37963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25</xdr:row>
      <xdr:rowOff>244926</xdr:rowOff>
    </xdr:from>
    <xdr:to>
      <xdr:col>17</xdr:col>
      <xdr:colOff>340178</xdr:colOff>
      <xdr:row>25</xdr:row>
      <xdr:rowOff>258533</xdr:rowOff>
    </xdr:to>
    <xdr:cxnSp macro="">
      <xdr:nvCxnSpPr>
        <xdr:cNvPr id="15" name="ลูกศรเชื่อมต่อแบบตรง 14"/>
        <xdr:cNvCxnSpPr/>
      </xdr:nvCxnSpPr>
      <xdr:spPr>
        <a:xfrm>
          <a:off x="8839200" y="8512626"/>
          <a:ext cx="2807153" cy="13607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272140</xdr:rowOff>
    </xdr:from>
    <xdr:to>
      <xdr:col>12</xdr:col>
      <xdr:colOff>27215</xdr:colOff>
      <xdr:row>26</xdr:row>
      <xdr:rowOff>273728</xdr:rowOff>
    </xdr:to>
    <xdr:cxnSp macro="">
      <xdr:nvCxnSpPr>
        <xdr:cNvPr id="16" name="ลูกศรเชื่อมต่อแบบตรง 15"/>
        <xdr:cNvCxnSpPr/>
      </xdr:nvCxnSpPr>
      <xdr:spPr>
        <a:xfrm>
          <a:off x="9191625" y="9073240"/>
          <a:ext cx="37964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</xdr:row>
      <xdr:rowOff>421817</xdr:rowOff>
    </xdr:from>
    <xdr:to>
      <xdr:col>8</xdr:col>
      <xdr:colOff>27215</xdr:colOff>
      <xdr:row>27</xdr:row>
      <xdr:rowOff>423405</xdr:rowOff>
    </xdr:to>
    <xdr:cxnSp macro="">
      <xdr:nvCxnSpPr>
        <xdr:cNvPr id="17" name="ลูกศรเชื่อมต่อแบบตรง 16"/>
        <xdr:cNvCxnSpPr/>
      </xdr:nvCxnSpPr>
      <xdr:spPr>
        <a:xfrm>
          <a:off x="7781925" y="9756317"/>
          <a:ext cx="37964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258533</xdr:rowOff>
    </xdr:from>
    <xdr:to>
      <xdr:col>14</xdr:col>
      <xdr:colOff>326571</xdr:colOff>
      <xdr:row>28</xdr:row>
      <xdr:rowOff>260121</xdr:rowOff>
    </xdr:to>
    <xdr:cxnSp macro="">
      <xdr:nvCxnSpPr>
        <xdr:cNvPr id="18" name="ลูกศรเชื่อมต่อแบบตรง 17"/>
        <xdr:cNvCxnSpPr/>
      </xdr:nvCxnSpPr>
      <xdr:spPr>
        <a:xfrm>
          <a:off x="8134350" y="10393133"/>
          <a:ext cx="2441121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29</xdr:row>
      <xdr:rowOff>122463</xdr:rowOff>
    </xdr:from>
    <xdr:to>
      <xdr:col>9</xdr:col>
      <xdr:colOff>27214</xdr:colOff>
      <xdr:row>29</xdr:row>
      <xdr:rowOff>124051</xdr:rowOff>
    </xdr:to>
    <xdr:cxnSp macro="">
      <xdr:nvCxnSpPr>
        <xdr:cNvPr id="19" name="ลูกศรเชื่อมต่อแบบตรง 18"/>
        <xdr:cNvCxnSpPr/>
      </xdr:nvCxnSpPr>
      <xdr:spPr>
        <a:xfrm>
          <a:off x="8134350" y="10790463"/>
          <a:ext cx="37963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30</xdr:row>
      <xdr:rowOff>122463</xdr:rowOff>
    </xdr:from>
    <xdr:to>
      <xdr:col>19</xdr:col>
      <xdr:colOff>13607</xdr:colOff>
      <xdr:row>30</xdr:row>
      <xdr:rowOff>124051</xdr:rowOff>
    </xdr:to>
    <xdr:cxnSp macro="">
      <xdr:nvCxnSpPr>
        <xdr:cNvPr id="20" name="ลูกศรเชื่อมต่อแบบตรง 19"/>
        <xdr:cNvCxnSpPr/>
      </xdr:nvCxnSpPr>
      <xdr:spPr>
        <a:xfrm>
          <a:off x="7781925" y="11057163"/>
          <a:ext cx="424270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37</xdr:row>
      <xdr:rowOff>136070</xdr:rowOff>
    </xdr:from>
    <xdr:to>
      <xdr:col>14</xdr:col>
      <xdr:colOff>27214</xdr:colOff>
      <xdr:row>37</xdr:row>
      <xdr:rowOff>137658</xdr:rowOff>
    </xdr:to>
    <xdr:cxnSp macro="">
      <xdr:nvCxnSpPr>
        <xdr:cNvPr id="21" name="ลูกศรเชื่อมต่อแบบตรง 20"/>
        <xdr:cNvCxnSpPr/>
      </xdr:nvCxnSpPr>
      <xdr:spPr>
        <a:xfrm>
          <a:off x="9896475" y="14537870"/>
          <a:ext cx="37963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38</xdr:row>
      <xdr:rowOff>272140</xdr:rowOff>
    </xdr:from>
    <xdr:to>
      <xdr:col>15</xdr:col>
      <xdr:colOff>340179</xdr:colOff>
      <xdr:row>38</xdr:row>
      <xdr:rowOff>273728</xdr:rowOff>
    </xdr:to>
    <xdr:cxnSp macro="">
      <xdr:nvCxnSpPr>
        <xdr:cNvPr id="22" name="ลูกศรเชื่อมต่อแบบตรง 21"/>
        <xdr:cNvCxnSpPr/>
      </xdr:nvCxnSpPr>
      <xdr:spPr>
        <a:xfrm>
          <a:off x="9191625" y="14940640"/>
          <a:ext cx="174987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925286</xdr:colOff>
      <xdr:row>29</xdr:row>
      <xdr:rowOff>163286</xdr:rowOff>
    </xdr:from>
    <xdr:to>
      <xdr:col>20</xdr:col>
      <xdr:colOff>16329</xdr:colOff>
      <xdr:row>31</xdr:row>
      <xdr:rowOff>66524</xdr:rowOff>
    </xdr:to>
    <xdr:sp macro="" textlink="">
      <xdr:nvSpPr>
        <xdr:cNvPr id="42" name="สี่เหลี่ยมมุมมน 41"/>
        <xdr:cNvSpPr/>
      </xdr:nvSpPr>
      <xdr:spPr>
        <a:xfrm>
          <a:off x="12954000" y="10912929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26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857249</xdr:colOff>
      <xdr:row>69</xdr:row>
      <xdr:rowOff>190499</xdr:rowOff>
    </xdr:from>
    <xdr:to>
      <xdr:col>19</xdr:col>
      <xdr:colOff>1771649</xdr:colOff>
      <xdr:row>71</xdr:row>
      <xdr:rowOff>93737</xdr:rowOff>
    </xdr:to>
    <xdr:sp macro="" textlink="">
      <xdr:nvSpPr>
        <xdr:cNvPr id="43" name="สี่เหลี่ยมมุมมน 42"/>
        <xdr:cNvSpPr/>
      </xdr:nvSpPr>
      <xdr:spPr>
        <a:xfrm>
          <a:off x="12885963" y="22084392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27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969066</xdr:colOff>
      <xdr:row>12</xdr:row>
      <xdr:rowOff>186163</xdr:rowOff>
    </xdr:from>
    <xdr:to>
      <xdr:col>18</xdr:col>
      <xdr:colOff>347871</xdr:colOff>
      <xdr:row>12</xdr:row>
      <xdr:rowOff>186163</xdr:rowOff>
    </xdr:to>
    <xdr:cxnSp macro="">
      <xdr:nvCxnSpPr>
        <xdr:cNvPr id="53" name="ลูกศรเชื่อมต่อแบบตรง 52"/>
        <xdr:cNvCxnSpPr/>
      </xdr:nvCxnSpPr>
      <xdr:spPr>
        <a:xfrm>
          <a:off x="7769088" y="3366685"/>
          <a:ext cx="4273826" cy="0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347870</xdr:colOff>
      <xdr:row>13</xdr:row>
      <xdr:rowOff>117833</xdr:rowOff>
    </xdr:from>
    <xdr:to>
      <xdr:col>18</xdr:col>
      <xdr:colOff>2301</xdr:colOff>
      <xdr:row>13</xdr:row>
      <xdr:rowOff>117834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8125240" y="4366811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128867</xdr:rowOff>
    </xdr:from>
    <xdr:to>
      <xdr:col>18</xdr:col>
      <xdr:colOff>10583</xdr:colOff>
      <xdr:row>14</xdr:row>
      <xdr:rowOff>128868</xdr:rowOff>
    </xdr:to>
    <xdr:cxnSp macro="">
      <xdr:nvCxnSpPr>
        <xdr:cNvPr id="59" name="ลูกศรเชื่อมต่อแบบตรง 58"/>
        <xdr:cNvCxnSpPr/>
      </xdr:nvCxnSpPr>
      <xdr:spPr>
        <a:xfrm flipV="1">
          <a:off x="8133522" y="4642889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339586</xdr:colOff>
      <xdr:row>15</xdr:row>
      <xdr:rowOff>139451</xdr:rowOff>
    </xdr:from>
    <xdr:to>
      <xdr:col>17</xdr:col>
      <xdr:colOff>350169</xdr:colOff>
      <xdr:row>15</xdr:row>
      <xdr:rowOff>139452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8116956" y="5183560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331304</xdr:colOff>
      <xdr:row>16</xdr:row>
      <xdr:rowOff>182245</xdr:rowOff>
    </xdr:from>
    <xdr:to>
      <xdr:col>17</xdr:col>
      <xdr:colOff>341887</xdr:colOff>
      <xdr:row>16</xdr:row>
      <xdr:rowOff>182246</xdr:rowOff>
    </xdr:to>
    <xdr:cxnSp macro="">
      <xdr:nvCxnSpPr>
        <xdr:cNvPr id="61" name="ลูกศรเชื่อมต่อแบบตรง 60"/>
        <xdr:cNvCxnSpPr/>
      </xdr:nvCxnSpPr>
      <xdr:spPr>
        <a:xfrm flipV="1">
          <a:off x="8108674" y="5756441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347869</xdr:colOff>
      <xdr:row>17</xdr:row>
      <xdr:rowOff>132224</xdr:rowOff>
    </xdr:from>
    <xdr:to>
      <xdr:col>18</xdr:col>
      <xdr:colOff>2300</xdr:colOff>
      <xdr:row>17</xdr:row>
      <xdr:rowOff>132225</xdr:rowOff>
    </xdr:to>
    <xdr:cxnSp macro="">
      <xdr:nvCxnSpPr>
        <xdr:cNvPr id="62" name="ลูกศรเชื่อมต่อแบบตรง 61"/>
        <xdr:cNvCxnSpPr/>
      </xdr:nvCxnSpPr>
      <xdr:spPr>
        <a:xfrm flipV="1">
          <a:off x="8125239" y="6236507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347869</xdr:colOff>
      <xdr:row>19</xdr:row>
      <xdr:rowOff>208875</xdr:rowOff>
    </xdr:from>
    <xdr:to>
      <xdr:col>18</xdr:col>
      <xdr:colOff>2300</xdr:colOff>
      <xdr:row>19</xdr:row>
      <xdr:rowOff>208876</xdr:rowOff>
    </xdr:to>
    <xdr:cxnSp macro="">
      <xdr:nvCxnSpPr>
        <xdr:cNvPr id="63" name="ลูกศรเชื่อมต่อแบบตรง 62"/>
        <xdr:cNvCxnSpPr/>
      </xdr:nvCxnSpPr>
      <xdr:spPr>
        <a:xfrm flipV="1">
          <a:off x="8125239" y="7381614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8283</xdr:colOff>
      <xdr:row>20</xdr:row>
      <xdr:rowOff>173628</xdr:rowOff>
    </xdr:from>
    <xdr:to>
      <xdr:col>18</xdr:col>
      <xdr:colOff>18866</xdr:colOff>
      <xdr:row>20</xdr:row>
      <xdr:rowOff>173629</xdr:rowOff>
    </xdr:to>
    <xdr:cxnSp macro="">
      <xdr:nvCxnSpPr>
        <xdr:cNvPr id="64" name="ลูกศรเชื่อมต่อแบบตรง 63"/>
        <xdr:cNvCxnSpPr/>
      </xdr:nvCxnSpPr>
      <xdr:spPr>
        <a:xfrm flipV="1">
          <a:off x="8141805" y="8679867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339587</xdr:colOff>
      <xdr:row>21</xdr:row>
      <xdr:rowOff>131169</xdr:rowOff>
    </xdr:from>
    <xdr:to>
      <xdr:col>17</xdr:col>
      <xdr:colOff>350170</xdr:colOff>
      <xdr:row>21</xdr:row>
      <xdr:rowOff>131170</xdr:rowOff>
    </xdr:to>
    <xdr:cxnSp macro="">
      <xdr:nvCxnSpPr>
        <xdr:cNvPr id="65" name="ลูกศรเชื่อมต่อแบบตรง 64"/>
        <xdr:cNvCxnSpPr/>
      </xdr:nvCxnSpPr>
      <xdr:spPr>
        <a:xfrm flipV="1">
          <a:off x="8116957" y="9970908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347870</xdr:colOff>
      <xdr:row>22</xdr:row>
      <xdr:rowOff>126112</xdr:rowOff>
    </xdr:from>
    <xdr:to>
      <xdr:col>18</xdr:col>
      <xdr:colOff>2301</xdr:colOff>
      <xdr:row>22</xdr:row>
      <xdr:rowOff>126113</xdr:rowOff>
    </xdr:to>
    <xdr:cxnSp macro="">
      <xdr:nvCxnSpPr>
        <xdr:cNvPr id="66" name="ลูกศรเชื่อมต่อแบบตรง 65"/>
        <xdr:cNvCxnSpPr/>
      </xdr:nvCxnSpPr>
      <xdr:spPr>
        <a:xfrm flipV="1">
          <a:off x="8125240" y="10495938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23</xdr:row>
      <xdr:rowOff>126111</xdr:rowOff>
    </xdr:from>
    <xdr:to>
      <xdr:col>18</xdr:col>
      <xdr:colOff>10584</xdr:colOff>
      <xdr:row>23</xdr:row>
      <xdr:rowOff>126112</xdr:rowOff>
    </xdr:to>
    <xdr:cxnSp macro="">
      <xdr:nvCxnSpPr>
        <xdr:cNvPr id="67" name="ลูกศรเชื่อมต่อแบบตรง 66"/>
        <xdr:cNvCxnSpPr/>
      </xdr:nvCxnSpPr>
      <xdr:spPr>
        <a:xfrm flipV="1">
          <a:off x="8133523" y="10760981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339587</xdr:colOff>
      <xdr:row>30</xdr:row>
      <xdr:rowOff>137330</xdr:rowOff>
    </xdr:from>
    <xdr:to>
      <xdr:col>17</xdr:col>
      <xdr:colOff>350170</xdr:colOff>
      <xdr:row>30</xdr:row>
      <xdr:rowOff>137331</xdr:rowOff>
    </xdr:to>
    <xdr:cxnSp macro="">
      <xdr:nvCxnSpPr>
        <xdr:cNvPr id="68" name="ลูกศรเชื่อมต่อแบบตรง 67"/>
        <xdr:cNvCxnSpPr/>
      </xdr:nvCxnSpPr>
      <xdr:spPr>
        <a:xfrm flipV="1">
          <a:off x="8116957" y="14217765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8282</xdr:colOff>
      <xdr:row>31</xdr:row>
      <xdr:rowOff>162361</xdr:rowOff>
    </xdr:from>
    <xdr:to>
      <xdr:col>18</xdr:col>
      <xdr:colOff>18865</xdr:colOff>
      <xdr:row>31</xdr:row>
      <xdr:rowOff>162362</xdr:rowOff>
    </xdr:to>
    <xdr:cxnSp macro="">
      <xdr:nvCxnSpPr>
        <xdr:cNvPr id="69" name="ลูกศรเชื่อมต่อแบบตรง 68"/>
        <xdr:cNvCxnSpPr/>
      </xdr:nvCxnSpPr>
      <xdr:spPr>
        <a:xfrm flipV="1">
          <a:off x="8141804" y="15046209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347870</xdr:colOff>
      <xdr:row>32</xdr:row>
      <xdr:rowOff>101263</xdr:rowOff>
    </xdr:from>
    <xdr:to>
      <xdr:col>18</xdr:col>
      <xdr:colOff>2301</xdr:colOff>
      <xdr:row>32</xdr:row>
      <xdr:rowOff>101264</xdr:rowOff>
    </xdr:to>
    <xdr:cxnSp macro="">
      <xdr:nvCxnSpPr>
        <xdr:cNvPr id="70" name="ลูกศรเชื่อมต่อแบบตรง 69"/>
        <xdr:cNvCxnSpPr/>
      </xdr:nvCxnSpPr>
      <xdr:spPr>
        <a:xfrm flipV="1">
          <a:off x="8125240" y="15788524"/>
          <a:ext cx="357210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347870</xdr:colOff>
      <xdr:row>75</xdr:row>
      <xdr:rowOff>132235</xdr:rowOff>
    </xdr:from>
    <xdr:to>
      <xdr:col>18</xdr:col>
      <xdr:colOff>330385</xdr:colOff>
      <xdr:row>75</xdr:row>
      <xdr:rowOff>133823</xdr:rowOff>
    </xdr:to>
    <xdr:cxnSp macro="">
      <xdr:nvCxnSpPr>
        <xdr:cNvPr id="74" name="ลูกศรเชื่อมต่อแบบตรง 73"/>
        <xdr:cNvCxnSpPr/>
      </xdr:nvCxnSpPr>
      <xdr:spPr>
        <a:xfrm>
          <a:off x="8481392" y="19530105"/>
          <a:ext cx="3544036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332224</xdr:colOff>
      <xdr:row>76</xdr:row>
      <xdr:rowOff>151961</xdr:rowOff>
    </xdr:from>
    <xdr:to>
      <xdr:col>18</xdr:col>
      <xdr:colOff>321642</xdr:colOff>
      <xdr:row>76</xdr:row>
      <xdr:rowOff>153549</xdr:rowOff>
    </xdr:to>
    <xdr:cxnSp macro="">
      <xdr:nvCxnSpPr>
        <xdr:cNvPr id="75" name="ลูกศรเชื่อมต่อแบบตรง 74"/>
        <xdr:cNvCxnSpPr/>
      </xdr:nvCxnSpPr>
      <xdr:spPr>
        <a:xfrm>
          <a:off x="8465746" y="20079918"/>
          <a:ext cx="3550939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347869</xdr:colOff>
      <xdr:row>114</xdr:row>
      <xdr:rowOff>137495</xdr:rowOff>
    </xdr:from>
    <xdr:to>
      <xdr:col>18</xdr:col>
      <xdr:colOff>347870</xdr:colOff>
      <xdr:row>114</xdr:row>
      <xdr:rowOff>139083</xdr:rowOff>
    </xdr:to>
    <xdr:cxnSp macro="">
      <xdr:nvCxnSpPr>
        <xdr:cNvPr id="79" name="ลูกศรเชื่อมต่อแบบตรง 78"/>
        <xdr:cNvCxnSpPr/>
      </xdr:nvCxnSpPr>
      <xdr:spPr>
        <a:xfrm>
          <a:off x="8481391" y="24314430"/>
          <a:ext cx="3561522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290483</xdr:colOff>
      <xdr:row>123</xdr:row>
      <xdr:rowOff>154710</xdr:rowOff>
    </xdr:from>
    <xdr:to>
      <xdr:col>18</xdr:col>
      <xdr:colOff>320064</xdr:colOff>
      <xdr:row>123</xdr:row>
      <xdr:rowOff>156298</xdr:rowOff>
    </xdr:to>
    <xdr:cxnSp macro="">
      <xdr:nvCxnSpPr>
        <xdr:cNvPr id="80" name="ลูกศรเชื่อมต่อแบบตรง 79"/>
        <xdr:cNvCxnSpPr/>
      </xdr:nvCxnSpPr>
      <xdr:spPr>
        <a:xfrm>
          <a:off x="8780157" y="28572340"/>
          <a:ext cx="323495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231912</xdr:colOff>
      <xdr:row>127</xdr:row>
      <xdr:rowOff>158139</xdr:rowOff>
    </xdr:from>
    <xdr:to>
      <xdr:col>18</xdr:col>
      <xdr:colOff>259127</xdr:colOff>
      <xdr:row>127</xdr:row>
      <xdr:rowOff>159727</xdr:rowOff>
    </xdr:to>
    <xdr:cxnSp macro="">
      <xdr:nvCxnSpPr>
        <xdr:cNvPr id="82" name="ลูกศรเชื่อมต่อแบบตรง 81"/>
        <xdr:cNvCxnSpPr/>
      </xdr:nvCxnSpPr>
      <xdr:spPr>
        <a:xfrm>
          <a:off x="8721586" y="30166030"/>
          <a:ext cx="3232584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878418</xdr:colOff>
      <xdr:row>22</xdr:row>
      <xdr:rowOff>137583</xdr:rowOff>
    </xdr:from>
    <xdr:to>
      <xdr:col>19</xdr:col>
      <xdr:colOff>1792818</xdr:colOff>
      <xdr:row>24</xdr:row>
      <xdr:rowOff>55940</xdr:rowOff>
    </xdr:to>
    <xdr:sp macro="" textlink="">
      <xdr:nvSpPr>
        <xdr:cNvPr id="42" name="สี่เหลี่ยมมุมมน 41"/>
        <xdr:cNvSpPr/>
      </xdr:nvSpPr>
      <xdr:spPr>
        <a:xfrm>
          <a:off x="12858751" y="10498666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28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825500</xdr:colOff>
      <xdr:row>60</xdr:row>
      <xdr:rowOff>201087</xdr:rowOff>
    </xdr:from>
    <xdr:to>
      <xdr:col>19</xdr:col>
      <xdr:colOff>1739900</xdr:colOff>
      <xdr:row>62</xdr:row>
      <xdr:rowOff>119444</xdr:rowOff>
    </xdr:to>
    <xdr:sp macro="" textlink="">
      <xdr:nvSpPr>
        <xdr:cNvPr id="43" name="สี่เหลี่ยมมุมมน 42"/>
        <xdr:cNvSpPr/>
      </xdr:nvSpPr>
      <xdr:spPr>
        <a:xfrm>
          <a:off x="12805833" y="21695837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29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846666</xdr:colOff>
      <xdr:row>99</xdr:row>
      <xdr:rowOff>148168</xdr:rowOff>
    </xdr:from>
    <xdr:to>
      <xdr:col>19</xdr:col>
      <xdr:colOff>1761066</xdr:colOff>
      <xdr:row>101</xdr:row>
      <xdr:rowOff>66525</xdr:rowOff>
    </xdr:to>
    <xdr:sp macro="" textlink="">
      <xdr:nvSpPr>
        <xdr:cNvPr id="44" name="สี่เหลี่ยมมุมมน 43"/>
        <xdr:cNvSpPr/>
      </xdr:nvSpPr>
      <xdr:spPr>
        <a:xfrm>
          <a:off x="12826999" y="32766001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30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867806</xdr:colOff>
      <xdr:row>132</xdr:row>
      <xdr:rowOff>148162</xdr:rowOff>
    </xdr:from>
    <xdr:to>
      <xdr:col>19</xdr:col>
      <xdr:colOff>1782206</xdr:colOff>
      <xdr:row>134</xdr:row>
      <xdr:rowOff>66519</xdr:rowOff>
    </xdr:to>
    <xdr:sp macro="" textlink="">
      <xdr:nvSpPr>
        <xdr:cNvPr id="45" name="สี่เหลี่ยมมุมมน 44"/>
        <xdr:cNvSpPr/>
      </xdr:nvSpPr>
      <xdr:spPr>
        <a:xfrm>
          <a:off x="12848139" y="44121912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31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>
      <selection activeCell="C11" sqref="C11"/>
    </sheetView>
  </sheetViews>
  <sheetFormatPr defaultRowHeight="15"/>
  <cols>
    <col min="1" max="1" width="8" style="132" customWidth="1"/>
    <col min="2" max="2" width="55" style="132" customWidth="1"/>
    <col min="3" max="3" width="23" style="132" customWidth="1"/>
    <col min="4" max="4" width="23.42578125" style="132" customWidth="1"/>
    <col min="5" max="5" width="27.5703125" style="132" customWidth="1"/>
    <col min="6" max="16384" width="9.140625" style="132"/>
  </cols>
  <sheetData>
    <row r="1" spans="1:5" s="120" customFormat="1" ht="21">
      <c r="E1" s="121" t="s">
        <v>183</v>
      </c>
    </row>
    <row r="2" spans="1:5" s="120" customFormat="1" ht="21">
      <c r="A2" s="155" t="s">
        <v>184</v>
      </c>
      <c r="B2" s="155"/>
      <c r="C2" s="155"/>
      <c r="D2" s="155"/>
      <c r="E2" s="155"/>
    </row>
    <row r="3" spans="1:5" s="120" customFormat="1" ht="21">
      <c r="A3" s="155" t="s">
        <v>2</v>
      </c>
      <c r="B3" s="155"/>
      <c r="C3" s="155"/>
      <c r="D3" s="155"/>
      <c r="E3" s="155"/>
    </row>
    <row r="4" spans="1:5" s="120" customFormat="1" ht="20.100000000000001" customHeight="1">
      <c r="A4" s="122" t="s">
        <v>35</v>
      </c>
    </row>
    <row r="5" spans="1:5" s="120" customFormat="1" ht="20.100000000000001" customHeight="1"/>
    <row r="6" spans="1:5" s="120" customFormat="1" ht="21">
      <c r="A6" s="156" t="s">
        <v>10</v>
      </c>
      <c r="B6" s="156" t="s">
        <v>185</v>
      </c>
      <c r="C6" s="156" t="s">
        <v>186</v>
      </c>
      <c r="D6" s="123" t="s">
        <v>187</v>
      </c>
      <c r="E6" s="156" t="s">
        <v>188</v>
      </c>
    </row>
    <row r="7" spans="1:5" s="120" customFormat="1" ht="21">
      <c r="A7" s="157"/>
      <c r="B7" s="157"/>
      <c r="C7" s="157"/>
      <c r="D7" s="124" t="s">
        <v>139</v>
      </c>
      <c r="E7" s="157"/>
    </row>
    <row r="8" spans="1:5" s="120" customFormat="1" ht="21">
      <c r="A8" s="125">
        <v>1</v>
      </c>
      <c r="B8" s="126" t="s">
        <v>189</v>
      </c>
      <c r="C8" s="166">
        <v>21</v>
      </c>
      <c r="D8" s="167">
        <f>'4.1สป.พม.'!D40</f>
        <v>83729650</v>
      </c>
      <c r="E8" s="126"/>
    </row>
    <row r="9" spans="1:5" s="120" customFormat="1" ht="21">
      <c r="A9" s="127"/>
      <c r="B9" s="127" t="s">
        <v>196</v>
      </c>
      <c r="C9" s="169">
        <v>21</v>
      </c>
      <c r="D9" s="168">
        <v>83729650</v>
      </c>
      <c r="E9" s="127"/>
    </row>
    <row r="10" spans="1:5" s="120" customFormat="1" ht="21">
      <c r="A10" s="178">
        <v>2</v>
      </c>
      <c r="B10" s="179" t="s">
        <v>98</v>
      </c>
      <c r="C10" s="178">
        <v>17</v>
      </c>
      <c r="D10" s="180">
        <f>D11+D12+D13</f>
        <v>10261299</v>
      </c>
      <c r="E10" s="179"/>
    </row>
    <row r="11" spans="1:5" s="120" customFormat="1" ht="21">
      <c r="A11" s="181"/>
      <c r="B11" s="181" t="s">
        <v>197</v>
      </c>
      <c r="C11" s="182">
        <v>12</v>
      </c>
      <c r="D11" s="183">
        <v>7804599</v>
      </c>
      <c r="E11" s="181"/>
    </row>
    <row r="12" spans="1:5" s="120" customFormat="1" ht="21">
      <c r="A12" s="181"/>
      <c r="B12" s="181" t="s">
        <v>198</v>
      </c>
      <c r="C12" s="182">
        <v>2</v>
      </c>
      <c r="D12" s="184">
        <v>605000</v>
      </c>
      <c r="E12" s="181"/>
    </row>
    <row r="13" spans="1:5" s="120" customFormat="1" ht="21">
      <c r="A13" s="185"/>
      <c r="B13" s="185" t="s">
        <v>199</v>
      </c>
      <c r="C13" s="186">
        <v>3</v>
      </c>
      <c r="D13" s="187">
        <v>1851700</v>
      </c>
      <c r="E13" s="185"/>
    </row>
    <row r="14" spans="1:5" s="120" customFormat="1" ht="21">
      <c r="A14" s="171"/>
      <c r="B14" s="171"/>
      <c r="C14" s="175"/>
      <c r="D14" s="170"/>
      <c r="E14" s="171"/>
    </row>
    <row r="15" spans="1:5" s="120" customFormat="1" ht="21">
      <c r="A15" s="172"/>
      <c r="B15" s="172"/>
      <c r="C15" s="173"/>
      <c r="D15" s="176"/>
      <c r="E15" s="172"/>
    </row>
    <row r="16" spans="1:5" s="120" customFormat="1" ht="21">
      <c r="A16" s="172"/>
      <c r="B16" s="172"/>
      <c r="C16" s="173"/>
      <c r="D16" s="176"/>
      <c r="E16" s="172"/>
    </row>
    <row r="17" spans="1:5" s="120" customFormat="1" ht="21">
      <c r="A17" s="172"/>
      <c r="B17" s="172"/>
      <c r="C17" s="173"/>
      <c r="D17" s="176"/>
      <c r="E17" s="172"/>
    </row>
    <row r="18" spans="1:5" s="120" customFormat="1" ht="21">
      <c r="A18" s="172"/>
      <c r="B18" s="172"/>
      <c r="C18" s="173"/>
      <c r="D18" s="176"/>
      <c r="E18" s="172"/>
    </row>
    <row r="19" spans="1:5" s="120" customFormat="1" ht="21">
      <c r="A19" s="172"/>
      <c r="B19" s="172"/>
      <c r="C19" s="173"/>
      <c r="D19" s="176"/>
      <c r="E19" s="172"/>
    </row>
    <row r="20" spans="1:5" s="120" customFormat="1" ht="25.5" customHeight="1">
      <c r="A20" s="174"/>
      <c r="B20" s="174"/>
      <c r="C20" s="174"/>
      <c r="D20" s="177"/>
      <c r="E20" s="174"/>
    </row>
    <row r="21" spans="1:5" s="122" customFormat="1" ht="21">
      <c r="A21" s="128"/>
      <c r="B21" s="129" t="s">
        <v>200</v>
      </c>
      <c r="C21" s="130">
        <f>C8+C10</f>
        <v>38</v>
      </c>
      <c r="D21" s="131">
        <f>D9+D10</f>
        <v>93990949</v>
      </c>
      <c r="E21" s="128"/>
    </row>
    <row r="22" spans="1:5" s="120" customFormat="1" ht="21"/>
    <row r="23" spans="1:5" s="120" customFormat="1" ht="21"/>
    <row r="24" spans="1:5" s="120" customFormat="1" ht="21"/>
    <row r="25" spans="1:5" s="120" customFormat="1" ht="21"/>
    <row r="26" spans="1:5" s="120" customFormat="1" ht="21"/>
    <row r="27" spans="1:5" s="120" customFormat="1" ht="21"/>
    <row r="28" spans="1:5" s="120" customFormat="1" ht="21"/>
    <row r="29" spans="1:5" s="120" customFormat="1" ht="21"/>
    <row r="30" spans="1:5" s="120" customFormat="1" ht="21"/>
    <row r="31" spans="1:5" s="120" customFormat="1" ht="21"/>
    <row r="32" spans="1:5" s="120" customFormat="1" ht="21"/>
    <row r="33" s="120" customFormat="1" ht="21"/>
    <row r="34" s="120" customFormat="1" ht="21"/>
    <row r="35" s="120" customFormat="1" ht="21"/>
    <row r="36" s="120" customFormat="1" ht="21"/>
    <row r="37" s="120" customFormat="1" ht="21"/>
    <row r="38" s="120" customFormat="1" ht="21"/>
    <row r="39" s="120" customFormat="1" ht="21"/>
    <row r="40" s="120" customFormat="1" ht="21"/>
    <row r="41" s="120" customFormat="1" ht="21"/>
    <row r="42" s="120" customFormat="1" ht="21"/>
    <row r="43" s="120" customFormat="1" ht="21"/>
    <row r="44" s="120" customFormat="1" ht="21"/>
    <row r="45" s="120" customFormat="1" ht="21"/>
    <row r="46" s="120" customFormat="1" ht="21"/>
    <row r="47" s="120" customFormat="1" ht="21"/>
    <row r="48" s="120" customFormat="1" ht="21"/>
    <row r="49" s="120" customFormat="1" ht="21"/>
    <row r="50" s="120" customFormat="1" ht="21"/>
    <row r="51" s="120" customFormat="1" ht="21"/>
    <row r="52" s="120" customFormat="1" ht="21"/>
    <row r="53" s="120" customFormat="1" ht="21"/>
    <row r="54" s="120" customFormat="1" ht="21"/>
    <row r="55" s="120" customFormat="1" ht="21"/>
    <row r="56" s="120" customFormat="1" ht="21"/>
    <row r="57" s="120" customFormat="1" ht="21"/>
    <row r="58" s="120" customFormat="1" ht="21"/>
    <row r="59" s="120" customFormat="1" ht="21"/>
    <row r="60" s="120" customFormat="1" ht="21"/>
    <row r="61" s="120" customFormat="1" ht="21"/>
    <row r="62" s="120" customFormat="1" ht="21"/>
    <row r="63" s="120" customFormat="1" ht="21"/>
    <row r="64" s="120" customFormat="1" ht="21"/>
    <row r="65" s="120" customFormat="1" ht="21"/>
    <row r="66" s="120" customFormat="1" ht="21"/>
    <row r="67" s="120" customFormat="1" ht="21"/>
    <row r="68" s="120" customFormat="1" ht="21"/>
    <row r="69" s="120" customFormat="1" ht="21"/>
    <row r="70" s="120" customFormat="1" ht="21"/>
    <row r="71" s="120" customFormat="1" ht="21"/>
    <row r="72" s="120" customFormat="1" ht="21"/>
    <row r="73" s="120" customFormat="1" ht="21"/>
    <row r="74" s="120" customFormat="1" ht="21"/>
    <row r="75" s="120" customFormat="1" ht="21"/>
    <row r="76" s="120" customFormat="1" ht="21"/>
    <row r="77" s="120" customFormat="1" ht="21"/>
    <row r="78" s="120" customFormat="1" ht="21"/>
    <row r="79" s="120" customFormat="1" ht="21"/>
    <row r="80" s="120" customFormat="1" ht="21"/>
    <row r="81" s="120" customFormat="1" ht="21"/>
    <row r="82" s="120" customFormat="1" ht="21"/>
    <row r="83" s="120" customFormat="1" ht="21"/>
    <row r="84" s="120" customFormat="1" ht="21"/>
    <row r="85" s="120" customFormat="1" ht="21"/>
    <row r="86" s="120" customFormat="1" ht="21"/>
    <row r="87" s="120" customFormat="1" ht="21"/>
    <row r="88" s="120" customFormat="1" ht="21"/>
    <row r="89" s="120" customFormat="1" ht="21"/>
    <row r="90" s="120" customFormat="1" ht="21"/>
    <row r="91" s="120" customFormat="1" ht="21"/>
    <row r="92" s="120" customFormat="1" ht="21"/>
    <row r="93" s="120" customFormat="1" ht="21"/>
    <row r="94" s="120" customFormat="1" ht="21"/>
    <row r="95" s="120" customFormat="1" ht="21"/>
    <row r="96" s="120" customFormat="1" ht="21"/>
    <row r="97" s="120" customFormat="1" ht="21"/>
    <row r="98" s="120" customFormat="1" ht="21"/>
    <row r="99" s="120" customFormat="1" ht="21"/>
    <row r="100" s="120" customFormat="1" ht="21"/>
    <row r="101" s="120" customFormat="1" ht="21"/>
    <row r="102" s="120" customFormat="1" ht="21"/>
    <row r="103" s="120" customFormat="1" ht="21"/>
    <row r="104" s="120" customFormat="1" ht="21"/>
    <row r="105" s="120" customFormat="1" ht="21"/>
  </sheetData>
  <mergeCells count="6">
    <mergeCell ref="A2:E2"/>
    <mergeCell ref="A3:E3"/>
    <mergeCell ref="A6:A7"/>
    <mergeCell ref="B6:B7"/>
    <mergeCell ref="C6:C7"/>
    <mergeCell ref="E6:E7"/>
  </mergeCells>
  <pageMargins left="0.70866141732283472" right="0.39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topLeftCell="A28" zoomScale="70" zoomScaleNormal="85" zoomScaleSheetLayoutView="70" zoomScalePageLayoutView="80" workbookViewId="0">
      <selection activeCell="W73" sqref="W73"/>
    </sheetView>
  </sheetViews>
  <sheetFormatPr defaultRowHeight="21"/>
  <cols>
    <col min="1" max="1" width="5" style="1" customWidth="1"/>
    <col min="2" max="2" width="40.140625" style="2" customWidth="1"/>
    <col min="3" max="3" width="16" style="2" customWidth="1"/>
    <col min="4" max="4" width="13.28515625" style="2" customWidth="1"/>
    <col min="5" max="5" width="13.85546875" style="2" customWidth="1"/>
    <col min="6" max="6" width="13.7109375" style="2" customWidth="1"/>
    <col min="7" max="7" width="14.7109375" style="1" customWidth="1"/>
    <col min="8" max="19" width="5.28515625" style="2" customWidth="1"/>
    <col min="20" max="20" width="27.28515625" style="2" customWidth="1"/>
    <col min="21" max="233" width="9.140625" style="2"/>
    <col min="234" max="256" width="9.140625" style="4"/>
    <col min="257" max="16384" width="9.140625" style="2"/>
  </cols>
  <sheetData>
    <row r="1" spans="1:256">
      <c r="T1" s="3" t="s">
        <v>0</v>
      </c>
    </row>
    <row r="2" spans="1:256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56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56">
      <c r="A4" s="165" t="s">
        <v>35</v>
      </c>
      <c r="B4" s="16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  <c r="T4" s="6"/>
    </row>
    <row r="5" spans="1:256">
      <c r="A5" s="6" t="s">
        <v>36</v>
      </c>
      <c r="B5" s="6"/>
      <c r="C5" s="49"/>
      <c r="T5" s="7"/>
    </row>
    <row r="6" spans="1:256">
      <c r="A6" s="5"/>
      <c r="B6" s="2" t="s">
        <v>3</v>
      </c>
      <c r="Q6" s="6" t="s">
        <v>37</v>
      </c>
      <c r="T6" s="7"/>
    </row>
    <row r="7" spans="1:256">
      <c r="A7" s="5"/>
      <c r="B7" s="2" t="s">
        <v>4</v>
      </c>
      <c r="Q7" s="7" t="s">
        <v>38</v>
      </c>
    </row>
    <row r="8" spans="1:256">
      <c r="A8" s="5"/>
      <c r="B8" s="2" t="s">
        <v>5</v>
      </c>
      <c r="Q8" s="7" t="s">
        <v>39</v>
      </c>
    </row>
    <row r="9" spans="1:256">
      <c r="A9" s="5"/>
      <c r="Q9" s="7"/>
    </row>
    <row r="10" spans="1:256">
      <c r="A10" s="8"/>
      <c r="B10" s="8"/>
      <c r="C10" s="8"/>
      <c r="D10" s="8" t="s">
        <v>6</v>
      </c>
      <c r="E10" s="158" t="s">
        <v>7</v>
      </c>
      <c r="F10" s="159"/>
      <c r="G10" s="160"/>
      <c r="H10" s="158" t="s">
        <v>8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0"/>
      <c r="T10" s="8" t="s">
        <v>9</v>
      </c>
    </row>
    <row r="11" spans="1:256">
      <c r="A11" s="9" t="s">
        <v>10</v>
      </c>
      <c r="B11" s="10" t="s">
        <v>11</v>
      </c>
      <c r="C11" s="9" t="s">
        <v>12</v>
      </c>
      <c r="D11" s="9" t="s">
        <v>13</v>
      </c>
      <c r="E11" s="161"/>
      <c r="F11" s="162"/>
      <c r="G11" s="163"/>
      <c r="H11" s="161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3"/>
      <c r="T11" s="9"/>
    </row>
    <row r="12" spans="1:256">
      <c r="A12" s="11"/>
      <c r="B12" s="11"/>
      <c r="C12" s="11"/>
      <c r="D12" s="11"/>
      <c r="E12" s="11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  <c r="L12" s="11" t="s">
        <v>21</v>
      </c>
      <c r="M12" s="11" t="s">
        <v>22</v>
      </c>
      <c r="N12" s="11" t="s">
        <v>23</v>
      </c>
      <c r="O12" s="11" t="s">
        <v>24</v>
      </c>
      <c r="P12" s="11" t="s">
        <v>25</v>
      </c>
      <c r="Q12" s="11" t="s">
        <v>26</v>
      </c>
      <c r="R12" s="11" t="s">
        <v>27</v>
      </c>
      <c r="S12" s="11" t="s">
        <v>28</v>
      </c>
      <c r="T12" s="9"/>
    </row>
    <row r="13" spans="1:256" s="19" customFormat="1" ht="42">
      <c r="A13" s="12">
        <v>1</v>
      </c>
      <c r="B13" s="13" t="s">
        <v>40</v>
      </c>
      <c r="C13" s="14" t="s">
        <v>41</v>
      </c>
      <c r="D13" s="62">
        <v>25000</v>
      </c>
      <c r="E13" s="14"/>
      <c r="F13" s="15"/>
      <c r="G13" s="14" t="s">
        <v>31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 t="s">
        <v>80</v>
      </c>
      <c r="U13" s="18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9" customFormat="1">
      <c r="A14" s="20">
        <v>2</v>
      </c>
      <c r="B14" s="21" t="s">
        <v>42</v>
      </c>
      <c r="C14" s="20" t="s">
        <v>41</v>
      </c>
      <c r="D14" s="63">
        <v>118650</v>
      </c>
      <c r="E14" s="22"/>
      <c r="F14" s="23"/>
      <c r="G14" s="24"/>
      <c r="H14" s="25"/>
      <c r="I14" s="25"/>
      <c r="J14" s="26"/>
      <c r="K14" s="25"/>
      <c r="L14" s="26"/>
      <c r="M14" s="25"/>
      <c r="N14" s="25"/>
      <c r="O14" s="25"/>
      <c r="P14" s="25"/>
      <c r="Q14" s="25"/>
      <c r="R14" s="25"/>
      <c r="S14" s="25"/>
      <c r="T14" s="21" t="s">
        <v>81</v>
      </c>
      <c r="U14" s="18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9" customFormat="1">
      <c r="A15" s="20">
        <v>3</v>
      </c>
      <c r="B15" s="21" t="s">
        <v>43</v>
      </c>
      <c r="C15" s="27" t="s">
        <v>44</v>
      </c>
      <c r="D15" s="64">
        <v>45000</v>
      </c>
      <c r="E15" s="27"/>
      <c r="F15" s="28"/>
      <c r="G15" s="24"/>
      <c r="H15" s="25"/>
      <c r="I15" s="25"/>
      <c r="J15" s="25"/>
      <c r="K15" s="25"/>
      <c r="L15" s="25"/>
      <c r="M15" s="25"/>
      <c r="N15" s="25"/>
      <c r="O15" s="25"/>
      <c r="P15" s="26"/>
      <c r="Q15" s="25"/>
      <c r="R15" s="25"/>
      <c r="S15" s="25"/>
      <c r="T15" s="21" t="s">
        <v>82</v>
      </c>
      <c r="U15" s="18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9" customFormat="1" ht="42" customHeight="1">
      <c r="A16" s="20">
        <v>4</v>
      </c>
      <c r="B16" s="21" t="s">
        <v>45</v>
      </c>
      <c r="C16" s="27" t="s">
        <v>46</v>
      </c>
      <c r="D16" s="64">
        <v>15000</v>
      </c>
      <c r="E16" s="27"/>
      <c r="F16" s="22"/>
      <c r="G16" s="29"/>
      <c r="H16" s="25"/>
      <c r="I16" s="25"/>
      <c r="J16" s="25"/>
      <c r="K16" s="25"/>
      <c r="L16" s="25"/>
      <c r="M16" s="25"/>
      <c r="N16" s="25"/>
      <c r="O16" s="26"/>
      <c r="P16" s="25"/>
      <c r="Q16" s="25"/>
      <c r="R16" s="25"/>
      <c r="S16" s="25"/>
      <c r="T16" s="21" t="s">
        <v>83</v>
      </c>
      <c r="U16" s="18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9" customFormat="1" ht="21" customHeight="1">
      <c r="A17" s="29">
        <v>5</v>
      </c>
      <c r="B17" s="21" t="s">
        <v>47</v>
      </c>
      <c r="C17" s="30" t="s">
        <v>48</v>
      </c>
      <c r="D17" s="52">
        <v>70400000</v>
      </c>
      <c r="E17" s="31"/>
      <c r="F17" s="23"/>
      <c r="G17" s="29"/>
      <c r="H17" s="25"/>
      <c r="I17" s="25"/>
      <c r="J17" s="26"/>
      <c r="K17" s="25"/>
      <c r="L17" s="25"/>
      <c r="M17" s="26"/>
      <c r="N17" s="25"/>
      <c r="O17" s="25"/>
      <c r="P17" s="25"/>
      <c r="Q17" s="25"/>
      <c r="R17" s="25"/>
      <c r="S17" s="32"/>
      <c r="T17" s="21" t="s">
        <v>84</v>
      </c>
      <c r="U17" s="18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9" customFormat="1" ht="42" customHeight="1">
      <c r="A18" s="29">
        <v>6</v>
      </c>
      <c r="B18" s="21" t="s">
        <v>49</v>
      </c>
      <c r="C18" s="53" t="s">
        <v>50</v>
      </c>
      <c r="D18" s="52">
        <v>6692100</v>
      </c>
      <c r="E18" s="31"/>
      <c r="F18" s="23"/>
      <c r="G18" s="29"/>
      <c r="H18" s="25"/>
      <c r="I18" s="25"/>
      <c r="J18" s="25"/>
      <c r="K18" s="26"/>
      <c r="L18" s="25"/>
      <c r="M18" s="25"/>
      <c r="N18" s="26"/>
      <c r="O18" s="25"/>
      <c r="P18" s="25"/>
      <c r="Q18" s="25"/>
      <c r="R18" s="25"/>
      <c r="S18" s="32"/>
      <c r="T18" s="21" t="s">
        <v>85</v>
      </c>
      <c r="U18" s="18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9" customFormat="1" ht="42">
      <c r="A19" s="29">
        <v>7</v>
      </c>
      <c r="B19" s="21" t="s">
        <v>51</v>
      </c>
      <c r="C19" s="30" t="s">
        <v>52</v>
      </c>
      <c r="D19" s="66">
        <v>2362700</v>
      </c>
      <c r="E19" s="31"/>
      <c r="F19" s="23"/>
      <c r="G19" s="29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9"/>
      <c r="T19" s="21" t="s">
        <v>86</v>
      </c>
      <c r="U19" s="18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9" customFormat="1">
      <c r="A20" s="55">
        <v>8</v>
      </c>
      <c r="B20" s="50" t="s">
        <v>53</v>
      </c>
      <c r="C20" s="56" t="s">
        <v>54</v>
      </c>
      <c r="D20" s="66">
        <v>15000</v>
      </c>
      <c r="E20" s="58"/>
      <c r="F20" s="59"/>
      <c r="G20" s="55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50" t="s">
        <v>87</v>
      </c>
      <c r="U20" s="18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9" customFormat="1" ht="42">
      <c r="A21" s="55">
        <v>9</v>
      </c>
      <c r="B21" s="50" t="s">
        <v>55</v>
      </c>
      <c r="C21" s="56" t="s">
        <v>56</v>
      </c>
      <c r="D21" s="66">
        <v>366800</v>
      </c>
      <c r="E21" s="58"/>
      <c r="F21" s="59"/>
      <c r="G21" s="55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50" t="s">
        <v>88</v>
      </c>
      <c r="U21" s="1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9" customFormat="1" ht="42">
      <c r="A22" s="55">
        <v>10</v>
      </c>
      <c r="B22" s="50" t="s">
        <v>57</v>
      </c>
      <c r="C22" s="67" t="s">
        <v>58</v>
      </c>
      <c r="D22" s="66">
        <v>540000</v>
      </c>
      <c r="E22" s="58"/>
      <c r="F22" s="59"/>
      <c r="G22" s="55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50" t="s">
        <v>89</v>
      </c>
      <c r="U22" s="18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9" customFormat="1">
      <c r="A23" s="55">
        <v>11</v>
      </c>
      <c r="B23" s="50" t="s">
        <v>59</v>
      </c>
      <c r="C23" s="67" t="s">
        <v>60</v>
      </c>
      <c r="D23" s="66">
        <v>1486000</v>
      </c>
      <c r="E23" s="58"/>
      <c r="F23" s="59"/>
      <c r="G23" s="55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50" t="s">
        <v>90</v>
      </c>
      <c r="U23" s="18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9" customFormat="1">
      <c r="A24" s="55">
        <v>12</v>
      </c>
      <c r="B24" s="50" t="s">
        <v>61</v>
      </c>
      <c r="C24" s="67" t="s">
        <v>62</v>
      </c>
      <c r="D24" s="66">
        <v>100000</v>
      </c>
      <c r="E24" s="58"/>
      <c r="F24" s="59"/>
      <c r="G24" s="55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50" t="s">
        <v>91</v>
      </c>
      <c r="U24" s="18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9" customFormat="1">
      <c r="A25" s="55">
        <v>13</v>
      </c>
      <c r="B25" s="50" t="s">
        <v>63</v>
      </c>
      <c r="C25" s="67" t="s">
        <v>64</v>
      </c>
      <c r="D25" s="66">
        <v>45000</v>
      </c>
      <c r="E25" s="58"/>
      <c r="F25" s="59"/>
      <c r="G25" s="55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50" t="s">
        <v>91</v>
      </c>
      <c r="U25" s="18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9" customFormat="1" ht="42">
      <c r="A26" s="55">
        <v>14</v>
      </c>
      <c r="B26" s="50" t="s">
        <v>65</v>
      </c>
      <c r="C26" s="67" t="s">
        <v>66</v>
      </c>
      <c r="D26" s="66">
        <v>117300</v>
      </c>
      <c r="E26" s="58"/>
      <c r="F26" s="59"/>
      <c r="G26" s="55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50" t="s">
        <v>92</v>
      </c>
      <c r="U26" s="18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9" customFormat="1" ht="42">
      <c r="A27" s="55">
        <v>15</v>
      </c>
      <c r="B27" s="50" t="s">
        <v>67</v>
      </c>
      <c r="C27" s="67" t="s">
        <v>68</v>
      </c>
      <c r="D27" s="52">
        <v>70000</v>
      </c>
      <c r="E27" s="58"/>
      <c r="F27" s="59"/>
      <c r="G27" s="55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50" t="s">
        <v>92</v>
      </c>
      <c r="U27" s="18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9" customFormat="1" ht="63">
      <c r="A28" s="55">
        <v>16</v>
      </c>
      <c r="B28" s="50" t="s">
        <v>69</v>
      </c>
      <c r="C28" s="67"/>
      <c r="D28" s="52">
        <v>50000</v>
      </c>
      <c r="E28" s="58"/>
      <c r="F28" s="59"/>
      <c r="G28" s="55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50" t="s">
        <v>93</v>
      </c>
      <c r="U28" s="18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9" customFormat="1" ht="42">
      <c r="A29" s="55">
        <v>17</v>
      </c>
      <c r="B29" s="50" t="s">
        <v>70</v>
      </c>
      <c r="C29" s="67" t="s">
        <v>71</v>
      </c>
      <c r="D29" s="66">
        <v>269600</v>
      </c>
      <c r="E29" s="58"/>
      <c r="F29" s="59"/>
      <c r="G29" s="55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50" t="s">
        <v>94</v>
      </c>
      <c r="U29" s="18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9" customFormat="1">
      <c r="A30" s="55">
        <v>18</v>
      </c>
      <c r="B30" s="50" t="s">
        <v>72</v>
      </c>
      <c r="C30" s="67" t="s">
        <v>73</v>
      </c>
      <c r="D30" s="66">
        <v>100000</v>
      </c>
      <c r="E30" s="58"/>
      <c r="F30" s="59"/>
      <c r="G30" s="55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50" t="s">
        <v>95</v>
      </c>
      <c r="U30" s="18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9" customFormat="1">
      <c r="A31" s="33">
        <v>19</v>
      </c>
      <c r="B31" s="34" t="s">
        <v>74</v>
      </c>
      <c r="C31" s="68" t="s">
        <v>75</v>
      </c>
      <c r="D31" s="69">
        <v>604000</v>
      </c>
      <c r="E31" s="35"/>
      <c r="F31" s="36"/>
      <c r="G31" s="33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4" t="s">
        <v>96</v>
      </c>
      <c r="U31" s="18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>
      <c r="T32" s="3"/>
    </row>
    <row r="33" spans="1:256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</row>
    <row r="34" spans="1:256">
      <c r="A34" s="5"/>
      <c r="Q34" s="7"/>
    </row>
    <row r="35" spans="1:256">
      <c r="A35" s="8"/>
      <c r="B35" s="8"/>
      <c r="C35" s="8"/>
      <c r="D35" s="8" t="s">
        <v>6</v>
      </c>
      <c r="E35" s="158" t="s">
        <v>7</v>
      </c>
      <c r="F35" s="159"/>
      <c r="G35" s="160"/>
      <c r="H35" s="158" t="s">
        <v>8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0"/>
      <c r="T35" s="8" t="s">
        <v>9</v>
      </c>
    </row>
    <row r="36" spans="1:256">
      <c r="A36" s="9" t="s">
        <v>10</v>
      </c>
      <c r="B36" s="10" t="s">
        <v>11</v>
      </c>
      <c r="C36" s="9" t="s">
        <v>12</v>
      </c>
      <c r="D36" s="9" t="s">
        <v>13</v>
      </c>
      <c r="E36" s="161"/>
      <c r="F36" s="162"/>
      <c r="G36" s="163"/>
      <c r="H36" s="161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3"/>
      <c r="T36" s="9"/>
    </row>
    <row r="37" spans="1:256">
      <c r="A37" s="11"/>
      <c r="B37" s="11"/>
      <c r="C37" s="11"/>
      <c r="D37" s="11"/>
      <c r="E37" s="11" t="s">
        <v>14</v>
      </c>
      <c r="F37" s="11" t="s">
        <v>15</v>
      </c>
      <c r="G37" s="11" t="s">
        <v>16</v>
      </c>
      <c r="H37" s="11" t="s">
        <v>17</v>
      </c>
      <c r="I37" s="11" t="s">
        <v>18</v>
      </c>
      <c r="J37" s="11" t="s">
        <v>19</v>
      </c>
      <c r="K37" s="11" t="s">
        <v>20</v>
      </c>
      <c r="L37" s="11" t="s">
        <v>21</v>
      </c>
      <c r="M37" s="11" t="s">
        <v>22</v>
      </c>
      <c r="N37" s="11" t="s">
        <v>23</v>
      </c>
      <c r="O37" s="11" t="s">
        <v>24</v>
      </c>
      <c r="P37" s="11" t="s">
        <v>25</v>
      </c>
      <c r="Q37" s="11" t="s">
        <v>26</v>
      </c>
      <c r="R37" s="11" t="s">
        <v>27</v>
      </c>
      <c r="S37" s="11" t="s">
        <v>28</v>
      </c>
      <c r="T37" s="9"/>
    </row>
    <row r="38" spans="1:256" s="19" customFormat="1">
      <c r="A38" s="55">
        <v>20</v>
      </c>
      <c r="B38" s="50" t="s">
        <v>76</v>
      </c>
      <c r="C38" s="67" t="s">
        <v>77</v>
      </c>
      <c r="D38" s="66">
        <v>50000</v>
      </c>
      <c r="E38" s="58"/>
      <c r="F38" s="59"/>
      <c r="G38" s="55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50" t="s">
        <v>96</v>
      </c>
      <c r="U38" s="18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9" customFormat="1" ht="42">
      <c r="A39" s="33">
        <v>21</v>
      </c>
      <c r="B39" s="34" t="s">
        <v>78</v>
      </c>
      <c r="C39" s="68" t="s">
        <v>79</v>
      </c>
      <c r="D39" s="69">
        <v>257500</v>
      </c>
      <c r="E39" s="35"/>
      <c r="F39" s="36"/>
      <c r="G39" s="33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34" t="s">
        <v>97</v>
      </c>
      <c r="U39" s="18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43" customFormat="1">
      <c r="A40" s="133"/>
      <c r="B40" s="41" t="s">
        <v>190</v>
      </c>
      <c r="C40" s="134"/>
      <c r="D40" s="135">
        <f>D39+D38+D31+D30+D29+D28+D27+D26+D25+D24+D23+D22+D21+D20+D19+D18+D17+D16+D15+D14+D13</f>
        <v>83729650</v>
      </c>
      <c r="E40" s="136"/>
      <c r="F40" s="137"/>
      <c r="G40" s="11"/>
      <c r="H40" s="137"/>
      <c r="I40" s="137"/>
      <c r="J40" s="137"/>
      <c r="K40" s="137"/>
      <c r="L40" s="137"/>
      <c r="M40" s="137"/>
      <c r="N40" s="137"/>
      <c r="O40" s="138"/>
      <c r="P40" s="137"/>
      <c r="Q40" s="137"/>
      <c r="R40" s="137"/>
      <c r="S40" s="139"/>
      <c r="T40" s="140"/>
      <c r="U40" s="141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  <c r="IL40" s="142"/>
      <c r="IM40" s="142"/>
      <c r="IN40" s="142"/>
      <c r="IO40" s="142"/>
      <c r="IP40" s="142"/>
      <c r="IQ40" s="142"/>
      <c r="IR40" s="142"/>
      <c r="IS40" s="142"/>
      <c r="IT40" s="142"/>
      <c r="IU40" s="142"/>
      <c r="IV40" s="142"/>
    </row>
    <row r="41" spans="1:256">
      <c r="T41" s="3"/>
    </row>
  </sheetData>
  <mergeCells count="8">
    <mergeCell ref="E35:G36"/>
    <mergeCell ref="H35:S36"/>
    <mergeCell ref="A2:T2"/>
    <mergeCell ref="A3:T3"/>
    <mergeCell ref="A4:B4"/>
    <mergeCell ref="E10:G11"/>
    <mergeCell ref="H10:S11"/>
    <mergeCell ref="A33:T33"/>
  </mergeCells>
  <pageMargins left="0.43307086614173229" right="3.937007874015748E-2" top="0.23622047244094491" bottom="0.47244094488188981" header="0.23622047244094491" footer="0.51181102362204722"/>
  <pageSetup scale="65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4"/>
  <sheetViews>
    <sheetView view="pageBreakPreview" topLeftCell="A133" zoomScale="90" zoomScaleNormal="85" zoomScaleSheetLayoutView="90" zoomScalePageLayoutView="80" workbookViewId="0">
      <selection activeCell="D133" sqref="D133"/>
    </sheetView>
  </sheetViews>
  <sheetFormatPr defaultRowHeight="21"/>
  <cols>
    <col min="1" max="1" width="5" style="1" customWidth="1"/>
    <col min="2" max="2" width="40.140625" style="2" customWidth="1"/>
    <col min="3" max="3" width="16" style="2" customWidth="1"/>
    <col min="4" max="4" width="13.28515625" style="2" customWidth="1"/>
    <col min="5" max="5" width="13.85546875" style="2" customWidth="1"/>
    <col min="6" max="6" width="13.7109375" style="2" customWidth="1"/>
    <col min="7" max="7" width="14.7109375" style="1" customWidth="1"/>
    <col min="8" max="19" width="5.28515625" style="2" customWidth="1"/>
    <col min="20" max="20" width="27.28515625" style="2" customWidth="1"/>
    <col min="21" max="233" width="9.140625" style="2"/>
    <col min="234" max="256" width="9.140625" style="4"/>
    <col min="257" max="16384" width="9.140625" style="2"/>
  </cols>
  <sheetData>
    <row r="1" spans="1:256">
      <c r="T1" s="3" t="s">
        <v>0</v>
      </c>
    </row>
    <row r="2" spans="1:256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56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56">
      <c r="A4" s="165" t="s">
        <v>35</v>
      </c>
      <c r="B4" s="16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  <c r="T4" s="6"/>
    </row>
    <row r="5" spans="1:256">
      <c r="A5" s="6" t="s">
        <v>98</v>
      </c>
      <c r="B5" s="6"/>
      <c r="C5" s="49"/>
      <c r="T5" s="7"/>
    </row>
    <row r="6" spans="1:256">
      <c r="A6" s="5"/>
      <c r="B6" s="2" t="s">
        <v>193</v>
      </c>
      <c r="Q6" s="154" t="s">
        <v>99</v>
      </c>
      <c r="T6" s="7"/>
    </row>
    <row r="7" spans="1:256">
      <c r="A7" s="5"/>
      <c r="B7" s="2" t="s">
        <v>4</v>
      </c>
      <c r="Q7" s="7" t="s">
        <v>100</v>
      </c>
    </row>
    <row r="8" spans="1:256">
      <c r="A8" s="5"/>
      <c r="B8" s="2" t="s">
        <v>5</v>
      </c>
      <c r="Q8" s="7" t="s">
        <v>101</v>
      </c>
    </row>
    <row r="9" spans="1:256">
      <c r="A9" s="5"/>
      <c r="Q9" s="7"/>
    </row>
    <row r="10" spans="1:256">
      <c r="A10" s="8"/>
      <c r="B10" s="8"/>
      <c r="C10" s="8"/>
      <c r="D10" s="8" t="s">
        <v>6</v>
      </c>
      <c r="E10" s="158" t="s">
        <v>7</v>
      </c>
      <c r="F10" s="159"/>
      <c r="G10" s="160"/>
      <c r="H10" s="158" t="s">
        <v>8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0"/>
      <c r="T10" s="8" t="s">
        <v>9</v>
      </c>
    </row>
    <row r="11" spans="1:256">
      <c r="A11" s="9" t="s">
        <v>10</v>
      </c>
      <c r="B11" s="10" t="s">
        <v>11</v>
      </c>
      <c r="C11" s="9" t="s">
        <v>12</v>
      </c>
      <c r="D11" s="9" t="s">
        <v>139</v>
      </c>
      <c r="E11" s="161"/>
      <c r="F11" s="162"/>
      <c r="G11" s="163"/>
      <c r="H11" s="161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3"/>
      <c r="T11" s="9"/>
    </row>
    <row r="12" spans="1:256">
      <c r="A12" s="11"/>
      <c r="B12" s="11"/>
      <c r="C12" s="11"/>
      <c r="D12" s="11"/>
      <c r="E12" s="11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  <c r="L12" s="11" t="s">
        <v>21</v>
      </c>
      <c r="M12" s="11" t="s">
        <v>22</v>
      </c>
      <c r="N12" s="11" t="s">
        <v>23</v>
      </c>
      <c r="O12" s="11" t="s">
        <v>24</v>
      </c>
      <c r="P12" s="11" t="s">
        <v>25</v>
      </c>
      <c r="Q12" s="11" t="s">
        <v>26</v>
      </c>
      <c r="R12" s="11" t="s">
        <v>27</v>
      </c>
      <c r="S12" s="11" t="s">
        <v>28</v>
      </c>
      <c r="T12" s="9"/>
    </row>
    <row r="13" spans="1:256" s="19" customFormat="1" ht="84">
      <c r="A13" s="12">
        <v>1</v>
      </c>
      <c r="B13" s="13" t="s">
        <v>102</v>
      </c>
      <c r="C13" s="12" t="s">
        <v>117</v>
      </c>
      <c r="D13" s="71">
        <v>1039199</v>
      </c>
      <c r="E13" s="14"/>
      <c r="F13" s="70" t="s">
        <v>124</v>
      </c>
      <c r="G13" s="73" t="s">
        <v>123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8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9" customFormat="1">
      <c r="A14" s="20">
        <v>2</v>
      </c>
      <c r="B14" s="21" t="s">
        <v>103</v>
      </c>
      <c r="C14" s="20"/>
      <c r="D14" s="63">
        <v>2034800</v>
      </c>
      <c r="E14" s="22"/>
      <c r="F14" s="23" t="s">
        <v>125</v>
      </c>
      <c r="G14" s="74" t="s">
        <v>123</v>
      </c>
      <c r="H14" s="25"/>
      <c r="I14" s="25"/>
      <c r="J14" s="26"/>
      <c r="K14" s="25"/>
      <c r="L14" s="26"/>
      <c r="M14" s="25"/>
      <c r="N14" s="25"/>
      <c r="O14" s="25"/>
      <c r="P14" s="25"/>
      <c r="Q14" s="25"/>
      <c r="R14" s="25"/>
      <c r="S14" s="25"/>
      <c r="T14" s="21"/>
      <c r="U14" s="18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9" customFormat="1" ht="42">
      <c r="A15" s="20">
        <v>3</v>
      </c>
      <c r="B15" s="21" t="s">
        <v>104</v>
      </c>
      <c r="C15" s="20" t="s">
        <v>118</v>
      </c>
      <c r="D15" s="63">
        <v>60000</v>
      </c>
      <c r="E15" s="27"/>
      <c r="F15" s="23" t="s">
        <v>126</v>
      </c>
      <c r="G15" s="74" t="s">
        <v>29</v>
      </c>
      <c r="H15" s="25"/>
      <c r="I15" s="25"/>
      <c r="J15" s="25"/>
      <c r="K15" s="25"/>
      <c r="L15" s="25"/>
      <c r="M15" s="25"/>
      <c r="N15" s="25"/>
      <c r="O15" s="25"/>
      <c r="P15" s="26"/>
      <c r="Q15" s="25"/>
      <c r="R15" s="25"/>
      <c r="S15" s="25"/>
      <c r="T15" s="21"/>
      <c r="U15" s="18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9" customFormat="1" ht="42" customHeight="1">
      <c r="A16" s="20">
        <v>4</v>
      </c>
      <c r="B16" s="21" t="s">
        <v>105</v>
      </c>
      <c r="C16" s="20" t="s">
        <v>119</v>
      </c>
      <c r="D16" s="63">
        <v>191900</v>
      </c>
      <c r="E16" s="27"/>
      <c r="F16" s="22" t="s">
        <v>127</v>
      </c>
      <c r="G16" s="74" t="s">
        <v>138</v>
      </c>
      <c r="H16" s="25"/>
      <c r="I16" s="25"/>
      <c r="J16" s="25"/>
      <c r="K16" s="25"/>
      <c r="L16" s="25"/>
      <c r="M16" s="25"/>
      <c r="N16" s="25"/>
      <c r="O16" s="26"/>
      <c r="P16" s="25"/>
      <c r="Q16" s="25"/>
      <c r="R16" s="25"/>
      <c r="S16" s="25"/>
      <c r="T16" s="21"/>
      <c r="U16" s="18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9" customFormat="1" ht="42" customHeight="1">
      <c r="A17" s="29">
        <v>5</v>
      </c>
      <c r="B17" s="21" t="s">
        <v>106</v>
      </c>
      <c r="C17" s="72" t="s">
        <v>120</v>
      </c>
      <c r="D17" s="52">
        <v>480000</v>
      </c>
      <c r="E17" s="31"/>
      <c r="F17" s="23" t="s">
        <v>128</v>
      </c>
      <c r="G17" s="74" t="s">
        <v>137</v>
      </c>
      <c r="H17" s="25"/>
      <c r="I17" s="25"/>
      <c r="J17" s="26"/>
      <c r="K17" s="25"/>
      <c r="L17" s="25"/>
      <c r="M17" s="26"/>
      <c r="N17" s="25"/>
      <c r="O17" s="25"/>
      <c r="P17" s="25"/>
      <c r="Q17" s="25"/>
      <c r="R17" s="25"/>
      <c r="S17" s="32"/>
      <c r="T17" s="21"/>
      <c r="U17" s="18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9" customFormat="1" ht="63" customHeight="1">
      <c r="A18" s="29">
        <v>6</v>
      </c>
      <c r="B18" s="21" t="s">
        <v>107</v>
      </c>
      <c r="C18" s="53">
        <v>150</v>
      </c>
      <c r="D18" s="52">
        <v>163400</v>
      </c>
      <c r="E18" s="31"/>
      <c r="F18" s="23" t="s">
        <v>129</v>
      </c>
      <c r="G18" s="74" t="s">
        <v>134</v>
      </c>
      <c r="H18" s="25"/>
      <c r="I18" s="25"/>
      <c r="J18" s="25"/>
      <c r="K18" s="26"/>
      <c r="L18" s="25"/>
      <c r="M18" s="25"/>
      <c r="N18" s="26"/>
      <c r="O18" s="25"/>
      <c r="P18" s="25"/>
      <c r="Q18" s="25"/>
      <c r="R18" s="25"/>
      <c r="S18" s="32"/>
      <c r="T18" s="21"/>
      <c r="U18" s="18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9" customFormat="1">
      <c r="A19" s="29">
        <v>7</v>
      </c>
      <c r="B19" s="21" t="s">
        <v>108</v>
      </c>
      <c r="C19" s="72"/>
      <c r="D19" s="52"/>
      <c r="E19" s="31"/>
      <c r="F19" s="23"/>
      <c r="G19" s="74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9"/>
      <c r="T19" s="21"/>
      <c r="U19" s="18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9" customFormat="1" ht="105">
      <c r="A20" s="55"/>
      <c r="B20" s="50" t="s">
        <v>109</v>
      </c>
      <c r="C20" s="67" t="s">
        <v>121</v>
      </c>
      <c r="D20" s="52">
        <v>181700</v>
      </c>
      <c r="E20" s="58"/>
      <c r="F20" s="59" t="s">
        <v>130</v>
      </c>
      <c r="G20" s="75" t="s">
        <v>136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50"/>
      <c r="U20" s="18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9" customFormat="1" ht="105">
      <c r="A21" s="55"/>
      <c r="B21" s="50" t="s">
        <v>110</v>
      </c>
      <c r="C21" s="67" t="s">
        <v>121</v>
      </c>
      <c r="D21" s="52">
        <v>204600</v>
      </c>
      <c r="E21" s="58"/>
      <c r="F21" s="59" t="s">
        <v>130</v>
      </c>
      <c r="G21" s="75" t="s">
        <v>136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50"/>
      <c r="U21" s="1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9" customFormat="1" ht="42">
      <c r="A22" s="55"/>
      <c r="B22" s="50" t="s">
        <v>111</v>
      </c>
      <c r="C22" s="67" t="s">
        <v>120</v>
      </c>
      <c r="D22" s="52">
        <v>75000</v>
      </c>
      <c r="E22" s="58"/>
      <c r="F22" s="59" t="s">
        <v>131</v>
      </c>
      <c r="G22" s="75" t="s">
        <v>135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50"/>
      <c r="U22" s="18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9" customFormat="1">
      <c r="A23" s="55">
        <v>8</v>
      </c>
      <c r="B23" s="50" t="s">
        <v>112</v>
      </c>
      <c r="C23" s="67" t="s">
        <v>122</v>
      </c>
      <c r="D23" s="52">
        <v>252000</v>
      </c>
      <c r="E23" s="58"/>
      <c r="F23" s="59" t="s">
        <v>132</v>
      </c>
      <c r="G23" s="75" t="s">
        <v>34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50"/>
      <c r="U23" s="18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9" customFormat="1">
      <c r="A24" s="33">
        <v>9</v>
      </c>
      <c r="B24" s="34" t="s">
        <v>113</v>
      </c>
      <c r="C24" s="68">
        <v>238</v>
      </c>
      <c r="D24" s="65">
        <v>622000</v>
      </c>
      <c r="E24" s="35"/>
      <c r="F24" s="36" t="s">
        <v>132</v>
      </c>
      <c r="G24" s="89" t="s">
        <v>34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34"/>
      <c r="U24" s="18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>
      <c r="T25" s="3"/>
    </row>
    <row r="26" spans="1:256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</row>
    <row r="27" spans="1:256">
      <c r="A27" s="5"/>
      <c r="Q27" s="7"/>
    </row>
    <row r="28" spans="1:256">
      <c r="A28" s="8"/>
      <c r="B28" s="8"/>
      <c r="C28" s="8"/>
      <c r="D28" s="8" t="s">
        <v>6</v>
      </c>
      <c r="E28" s="158" t="s">
        <v>7</v>
      </c>
      <c r="F28" s="159"/>
      <c r="G28" s="160"/>
      <c r="H28" s="158" t="s">
        <v>8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0"/>
      <c r="T28" s="8" t="s">
        <v>9</v>
      </c>
    </row>
    <row r="29" spans="1:256">
      <c r="A29" s="9" t="s">
        <v>10</v>
      </c>
      <c r="B29" s="10" t="s">
        <v>11</v>
      </c>
      <c r="C29" s="9" t="s">
        <v>12</v>
      </c>
      <c r="D29" s="9" t="s">
        <v>139</v>
      </c>
      <c r="E29" s="161"/>
      <c r="F29" s="162"/>
      <c r="G29" s="163"/>
      <c r="H29" s="161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3"/>
      <c r="T29" s="9"/>
    </row>
    <row r="30" spans="1:256">
      <c r="A30" s="11"/>
      <c r="B30" s="11"/>
      <c r="C30" s="11"/>
      <c r="D30" s="11"/>
      <c r="E30" s="11" t="s">
        <v>14</v>
      </c>
      <c r="F30" s="11" t="s">
        <v>15</v>
      </c>
      <c r="G30" s="11" t="s">
        <v>16</v>
      </c>
      <c r="H30" s="11" t="s">
        <v>17</v>
      </c>
      <c r="I30" s="11" t="s">
        <v>18</v>
      </c>
      <c r="J30" s="11" t="s">
        <v>19</v>
      </c>
      <c r="K30" s="11" t="s">
        <v>20</v>
      </c>
      <c r="L30" s="11" t="s">
        <v>21</v>
      </c>
      <c r="M30" s="11" t="s">
        <v>22</v>
      </c>
      <c r="N30" s="11" t="s">
        <v>23</v>
      </c>
      <c r="O30" s="11" t="s">
        <v>24</v>
      </c>
      <c r="P30" s="11" t="s">
        <v>25</v>
      </c>
      <c r="Q30" s="11" t="s">
        <v>26</v>
      </c>
      <c r="R30" s="11" t="s">
        <v>27</v>
      </c>
      <c r="S30" s="11" t="s">
        <v>28</v>
      </c>
      <c r="T30" s="9"/>
    </row>
    <row r="31" spans="1:256" s="19" customFormat="1" ht="63">
      <c r="A31" s="55">
        <v>10</v>
      </c>
      <c r="B31" s="50" t="s">
        <v>114</v>
      </c>
      <c r="C31" s="67">
        <v>800</v>
      </c>
      <c r="D31" s="52">
        <v>800000</v>
      </c>
      <c r="E31" s="58"/>
      <c r="F31" s="59" t="s">
        <v>129</v>
      </c>
      <c r="G31" s="75" t="s">
        <v>134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50"/>
      <c r="U31" s="18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9" customFormat="1" ht="63">
      <c r="A32" s="55">
        <v>11</v>
      </c>
      <c r="B32" s="50" t="s">
        <v>115</v>
      </c>
      <c r="C32" s="67">
        <v>100</v>
      </c>
      <c r="D32" s="52">
        <v>200000</v>
      </c>
      <c r="E32" s="58"/>
      <c r="F32" s="59" t="s">
        <v>129</v>
      </c>
      <c r="G32" s="75" t="s">
        <v>134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50"/>
      <c r="U32" s="18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9" customFormat="1">
      <c r="A33" s="33">
        <v>12</v>
      </c>
      <c r="B33" s="34" t="s">
        <v>116</v>
      </c>
      <c r="C33" s="68"/>
      <c r="D33" s="65">
        <v>1500000</v>
      </c>
      <c r="E33" s="35"/>
      <c r="F33" s="36" t="s">
        <v>133</v>
      </c>
      <c r="G33" s="33" t="s">
        <v>30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34"/>
      <c r="U33" s="18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9" customFormat="1">
      <c r="A34" s="81"/>
      <c r="B34" s="82" t="s">
        <v>191</v>
      </c>
      <c r="C34" s="83"/>
      <c r="D34" s="144">
        <f>SUM(D13:D33)</f>
        <v>7804599</v>
      </c>
      <c r="E34" s="84"/>
      <c r="F34" s="85"/>
      <c r="G34" s="81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7"/>
      <c r="T34" s="88"/>
      <c r="U34" s="18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>
      <c r="T35" s="3"/>
    </row>
    <row r="36" spans="1:256">
      <c r="T36" s="3"/>
    </row>
    <row r="37" spans="1:256">
      <c r="T37" s="3"/>
    </row>
    <row r="38" spans="1:256">
      <c r="T38" s="3"/>
    </row>
    <row r="39" spans="1:256">
      <c r="T39" s="3"/>
    </row>
    <row r="40" spans="1:256">
      <c r="T40" s="3"/>
    </row>
    <row r="41" spans="1:256">
      <c r="T41" s="3"/>
    </row>
    <row r="42" spans="1:256">
      <c r="T42" s="3"/>
    </row>
    <row r="43" spans="1:256">
      <c r="T43" s="3"/>
    </row>
    <row r="44" spans="1:256">
      <c r="T44" s="3"/>
    </row>
    <row r="45" spans="1:256">
      <c r="T45" s="3"/>
    </row>
    <row r="46" spans="1:256">
      <c r="T46" s="3"/>
    </row>
    <row r="47" spans="1:256">
      <c r="T47" s="3"/>
    </row>
    <row r="48" spans="1:256">
      <c r="T48" s="3"/>
    </row>
    <row r="49" spans="20:20">
      <c r="T49" s="3"/>
    </row>
    <row r="50" spans="20:20">
      <c r="T50" s="3"/>
    </row>
    <row r="51" spans="20:20">
      <c r="T51" s="3"/>
    </row>
    <row r="52" spans="20:20">
      <c r="T52" s="3"/>
    </row>
    <row r="53" spans="20:20">
      <c r="T53" s="3"/>
    </row>
    <row r="54" spans="20:20">
      <c r="T54" s="3"/>
    </row>
    <row r="55" spans="20:20">
      <c r="T55" s="3"/>
    </row>
    <row r="56" spans="20:20">
      <c r="T56" s="3"/>
    </row>
    <row r="57" spans="20:20">
      <c r="T57" s="3"/>
    </row>
    <row r="58" spans="20:20">
      <c r="T58" s="3"/>
    </row>
    <row r="59" spans="20:20">
      <c r="T59" s="3"/>
    </row>
    <row r="60" spans="20:20">
      <c r="T60" s="3"/>
    </row>
    <row r="61" spans="20:20">
      <c r="T61" s="3"/>
    </row>
    <row r="62" spans="20:20">
      <c r="T62" s="3"/>
    </row>
    <row r="63" spans="20:20">
      <c r="T63" s="3"/>
    </row>
    <row r="64" spans="20:20">
      <c r="T64" s="3" t="s">
        <v>0</v>
      </c>
    </row>
    <row r="65" spans="1:256">
      <c r="A65" s="164" t="s">
        <v>1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</row>
    <row r="66" spans="1:256">
      <c r="A66" s="164" t="s">
        <v>2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</row>
    <row r="67" spans="1:256">
      <c r="A67" s="165" t="s">
        <v>35</v>
      </c>
      <c r="B67" s="16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R67" s="5"/>
      <c r="S67" s="5"/>
      <c r="T67" s="6"/>
    </row>
    <row r="68" spans="1:256">
      <c r="A68" s="6" t="s">
        <v>140</v>
      </c>
      <c r="B68" s="6"/>
      <c r="C68" s="49"/>
      <c r="T68" s="7"/>
    </row>
    <row r="69" spans="1:256">
      <c r="A69" s="5"/>
      <c r="B69" s="2" t="s">
        <v>193</v>
      </c>
      <c r="P69" s="154" t="s">
        <v>141</v>
      </c>
      <c r="T69" s="7"/>
    </row>
    <row r="70" spans="1:256">
      <c r="A70" s="5"/>
      <c r="B70" s="2" t="s">
        <v>4</v>
      </c>
      <c r="P70" s="7" t="s">
        <v>142</v>
      </c>
    </row>
    <row r="71" spans="1:256">
      <c r="A71" s="5"/>
      <c r="B71" s="2" t="s">
        <v>5</v>
      </c>
      <c r="P71" s="7" t="s">
        <v>143</v>
      </c>
    </row>
    <row r="72" spans="1:256">
      <c r="A72" s="5"/>
      <c r="Q72" s="7"/>
    </row>
    <row r="73" spans="1:256">
      <c r="A73" s="8"/>
      <c r="B73" s="8"/>
      <c r="C73" s="8"/>
      <c r="D73" s="8" t="s">
        <v>6</v>
      </c>
      <c r="E73" s="158" t="s">
        <v>7</v>
      </c>
      <c r="F73" s="159"/>
      <c r="G73" s="160"/>
      <c r="H73" s="158" t="s">
        <v>8</v>
      </c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60"/>
      <c r="T73" s="8" t="s">
        <v>9</v>
      </c>
    </row>
    <row r="74" spans="1:256">
      <c r="A74" s="9" t="s">
        <v>10</v>
      </c>
      <c r="B74" s="10" t="s">
        <v>11</v>
      </c>
      <c r="C74" s="9" t="s">
        <v>12</v>
      </c>
      <c r="D74" s="9" t="s">
        <v>13</v>
      </c>
      <c r="E74" s="161"/>
      <c r="F74" s="162"/>
      <c r="G74" s="163"/>
      <c r="H74" s="161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3"/>
      <c r="T74" s="9"/>
    </row>
    <row r="75" spans="1:256">
      <c r="A75" s="11"/>
      <c r="B75" s="11"/>
      <c r="C75" s="11"/>
      <c r="D75" s="11"/>
      <c r="E75" s="11" t="s">
        <v>14</v>
      </c>
      <c r="F75" s="11" t="s">
        <v>15</v>
      </c>
      <c r="G75" s="11" t="s">
        <v>16</v>
      </c>
      <c r="H75" s="11" t="s">
        <v>17</v>
      </c>
      <c r="I75" s="11" t="s">
        <v>18</v>
      </c>
      <c r="J75" s="11" t="s">
        <v>19</v>
      </c>
      <c r="K75" s="11" t="s">
        <v>20</v>
      </c>
      <c r="L75" s="11" t="s">
        <v>21</v>
      </c>
      <c r="M75" s="11" t="s">
        <v>22</v>
      </c>
      <c r="N75" s="11" t="s">
        <v>23</v>
      </c>
      <c r="O75" s="11" t="s">
        <v>24</v>
      </c>
      <c r="P75" s="11" t="s">
        <v>25</v>
      </c>
      <c r="Q75" s="11" t="s">
        <v>26</v>
      </c>
      <c r="R75" s="11" t="s">
        <v>27</v>
      </c>
      <c r="S75" s="11" t="s">
        <v>28</v>
      </c>
      <c r="T75" s="9"/>
    </row>
    <row r="76" spans="1:256" s="19" customFormat="1" ht="42">
      <c r="A76" s="55">
        <v>1</v>
      </c>
      <c r="B76" s="50" t="s">
        <v>144</v>
      </c>
      <c r="C76" s="67" t="s">
        <v>146</v>
      </c>
      <c r="D76" s="66">
        <v>500000</v>
      </c>
      <c r="E76" s="58"/>
      <c r="F76" s="59"/>
      <c r="G76" s="75" t="s">
        <v>148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50" t="s">
        <v>150</v>
      </c>
      <c r="U76" s="18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9" customFormat="1" ht="63">
      <c r="A77" s="33">
        <v>2</v>
      </c>
      <c r="B77" s="34" t="s">
        <v>145</v>
      </c>
      <c r="C77" s="68" t="s">
        <v>147</v>
      </c>
      <c r="D77" s="69">
        <v>105000</v>
      </c>
      <c r="E77" s="35"/>
      <c r="F77" s="36"/>
      <c r="G77" s="89" t="s">
        <v>149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34" t="s">
        <v>151</v>
      </c>
      <c r="U77" s="18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19" customFormat="1">
      <c r="A78" s="40"/>
      <c r="B78" s="41" t="s">
        <v>192</v>
      </c>
      <c r="C78" s="42"/>
      <c r="D78" s="135">
        <f>D76+D77</f>
        <v>605000</v>
      </c>
      <c r="E78" s="43"/>
      <c r="F78" s="44"/>
      <c r="G78" s="45"/>
      <c r="H78" s="44"/>
      <c r="I78" s="44"/>
      <c r="J78" s="44"/>
      <c r="K78" s="44"/>
      <c r="L78" s="44"/>
      <c r="M78" s="44"/>
      <c r="N78" s="44"/>
      <c r="O78" s="46"/>
      <c r="P78" s="44"/>
      <c r="Q78" s="44"/>
      <c r="R78" s="44"/>
      <c r="S78" s="47"/>
      <c r="T78" s="48"/>
      <c r="U78" s="18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4" customFormat="1">
      <c r="A79" s="145"/>
      <c r="B79" s="146"/>
      <c r="C79" s="147"/>
      <c r="D79" s="148"/>
      <c r="G79" s="149"/>
      <c r="O79" s="150"/>
      <c r="T79" s="151"/>
    </row>
    <row r="80" spans="1:256" s="4" customFormat="1">
      <c r="A80" s="145"/>
      <c r="B80" s="146"/>
      <c r="C80" s="147"/>
      <c r="D80" s="148"/>
      <c r="G80" s="149"/>
      <c r="O80" s="150"/>
      <c r="T80" s="151"/>
    </row>
    <row r="81" spans="1:20" s="4" customFormat="1">
      <c r="A81" s="145"/>
      <c r="B81" s="146"/>
      <c r="C81" s="147"/>
      <c r="D81" s="148"/>
      <c r="G81" s="149"/>
      <c r="O81" s="150"/>
      <c r="T81" s="151"/>
    </row>
    <row r="82" spans="1:20" s="4" customFormat="1">
      <c r="A82" s="145"/>
      <c r="B82" s="146"/>
      <c r="C82" s="147"/>
      <c r="D82" s="148"/>
      <c r="G82" s="149"/>
      <c r="O82" s="150"/>
      <c r="T82" s="151"/>
    </row>
    <row r="83" spans="1:20" s="4" customFormat="1">
      <c r="A83" s="145"/>
      <c r="B83" s="146"/>
      <c r="C83" s="147"/>
      <c r="D83" s="148"/>
      <c r="G83" s="149"/>
      <c r="O83" s="150"/>
      <c r="T83" s="151"/>
    </row>
    <row r="84" spans="1:20" s="4" customFormat="1">
      <c r="A84" s="145"/>
      <c r="B84" s="146"/>
      <c r="C84" s="147"/>
      <c r="D84" s="148"/>
      <c r="G84" s="149"/>
      <c r="O84" s="150"/>
      <c r="T84" s="151"/>
    </row>
    <row r="85" spans="1:20" s="4" customFormat="1">
      <c r="A85" s="145"/>
      <c r="B85" s="146"/>
      <c r="C85" s="147"/>
      <c r="D85" s="148"/>
      <c r="G85" s="149"/>
      <c r="O85" s="150"/>
      <c r="T85" s="151"/>
    </row>
    <row r="86" spans="1:20" s="4" customFormat="1">
      <c r="A86" s="145"/>
      <c r="B86" s="146"/>
      <c r="C86" s="147"/>
      <c r="D86" s="148"/>
      <c r="G86" s="149"/>
      <c r="O86" s="150"/>
      <c r="T86" s="151"/>
    </row>
    <row r="87" spans="1:20" s="4" customFormat="1">
      <c r="A87" s="145"/>
      <c r="B87" s="146"/>
      <c r="C87" s="147"/>
      <c r="D87" s="148"/>
      <c r="G87" s="149"/>
      <c r="O87" s="150"/>
      <c r="T87" s="151"/>
    </row>
    <row r="88" spans="1:20" s="4" customFormat="1">
      <c r="A88" s="145"/>
      <c r="B88" s="146"/>
      <c r="C88" s="147"/>
      <c r="D88" s="148"/>
      <c r="G88" s="149"/>
      <c r="O88" s="150"/>
      <c r="T88" s="151"/>
    </row>
    <row r="89" spans="1:20" s="4" customFormat="1">
      <c r="A89" s="145"/>
      <c r="B89" s="146"/>
      <c r="C89" s="147"/>
      <c r="D89" s="148"/>
      <c r="G89" s="149"/>
      <c r="O89" s="150"/>
      <c r="T89" s="151"/>
    </row>
    <row r="90" spans="1:20" s="4" customFormat="1">
      <c r="A90" s="145"/>
      <c r="B90" s="146"/>
      <c r="C90" s="147"/>
      <c r="D90" s="148"/>
      <c r="G90" s="149"/>
      <c r="O90" s="150"/>
      <c r="T90" s="151"/>
    </row>
    <row r="91" spans="1:20" s="4" customFormat="1">
      <c r="A91" s="145"/>
      <c r="B91" s="146"/>
      <c r="C91" s="147"/>
      <c r="D91" s="148"/>
      <c r="G91" s="149"/>
      <c r="O91" s="150"/>
      <c r="T91" s="151"/>
    </row>
    <row r="92" spans="1:20" s="4" customFormat="1">
      <c r="A92" s="145"/>
      <c r="B92" s="146"/>
      <c r="C92" s="147"/>
      <c r="D92" s="148"/>
      <c r="G92" s="149"/>
      <c r="O92" s="150"/>
      <c r="T92" s="151"/>
    </row>
    <row r="93" spans="1:20" s="4" customFormat="1">
      <c r="A93" s="145"/>
      <c r="B93" s="146"/>
      <c r="C93" s="147"/>
      <c r="D93" s="148"/>
      <c r="G93" s="149"/>
      <c r="O93" s="150"/>
      <c r="T93" s="151"/>
    </row>
    <row r="94" spans="1:20" s="4" customFormat="1">
      <c r="A94" s="145"/>
      <c r="B94" s="146"/>
      <c r="C94" s="147"/>
      <c r="D94" s="148"/>
      <c r="G94" s="149"/>
      <c r="O94" s="150"/>
      <c r="T94" s="151"/>
    </row>
    <row r="95" spans="1:20" s="4" customFormat="1">
      <c r="A95" s="145"/>
      <c r="B95" s="146"/>
      <c r="C95" s="147"/>
      <c r="D95" s="148"/>
      <c r="G95" s="149"/>
      <c r="O95" s="150"/>
      <c r="T95" s="151"/>
    </row>
    <row r="96" spans="1:20" s="4" customFormat="1">
      <c r="A96" s="145"/>
      <c r="B96" s="146"/>
      <c r="C96" s="147"/>
      <c r="D96" s="148"/>
      <c r="G96" s="149"/>
      <c r="O96" s="150"/>
      <c r="T96" s="151"/>
    </row>
    <row r="97" spans="1:20" s="4" customFormat="1">
      <c r="A97" s="145"/>
      <c r="B97" s="146"/>
      <c r="C97" s="147"/>
      <c r="D97" s="148"/>
      <c r="G97" s="149"/>
      <c r="O97" s="150"/>
      <c r="T97" s="151"/>
    </row>
    <row r="98" spans="1:20" s="4" customFormat="1">
      <c r="A98" s="145"/>
      <c r="B98" s="146"/>
      <c r="C98" s="147"/>
      <c r="D98" s="148"/>
      <c r="G98" s="149"/>
      <c r="O98" s="150"/>
      <c r="T98" s="151"/>
    </row>
    <row r="99" spans="1:20" s="4" customFormat="1">
      <c r="A99" s="145"/>
      <c r="B99" s="146"/>
      <c r="C99" s="147"/>
      <c r="D99" s="148"/>
      <c r="G99" s="149"/>
      <c r="O99" s="150"/>
      <c r="T99" s="151"/>
    </row>
    <row r="100" spans="1:20" s="4" customFormat="1">
      <c r="A100" s="145"/>
      <c r="B100" s="146"/>
      <c r="C100" s="147"/>
      <c r="D100" s="148"/>
      <c r="G100" s="149"/>
      <c r="O100" s="150"/>
      <c r="T100" s="151"/>
    </row>
    <row r="101" spans="1:20" s="4" customFormat="1">
      <c r="A101" s="145"/>
      <c r="B101" s="146"/>
      <c r="C101" s="147"/>
      <c r="D101" s="148"/>
      <c r="G101" s="149"/>
      <c r="O101" s="150"/>
      <c r="T101" s="151"/>
    </row>
    <row r="102" spans="1:20" s="4" customFormat="1">
      <c r="A102" s="145"/>
      <c r="B102" s="146"/>
      <c r="C102" s="147"/>
      <c r="D102" s="148"/>
      <c r="G102" s="149"/>
      <c r="O102" s="150"/>
      <c r="T102" s="151"/>
    </row>
    <row r="103" spans="1:20">
      <c r="T103" s="3" t="s">
        <v>0</v>
      </c>
    </row>
    <row r="104" spans="1:20">
      <c r="A104" s="164" t="s">
        <v>1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</row>
    <row r="105" spans="1:20">
      <c r="A105" s="164" t="s">
        <v>2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</row>
    <row r="106" spans="1:20">
      <c r="A106" s="165" t="s">
        <v>35</v>
      </c>
      <c r="B106" s="16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R106" s="5"/>
      <c r="S106" s="5"/>
      <c r="T106" s="6"/>
    </row>
    <row r="107" spans="1:20">
      <c r="A107" s="6" t="s">
        <v>140</v>
      </c>
      <c r="B107" s="6"/>
      <c r="C107" s="49"/>
      <c r="T107" s="7"/>
    </row>
    <row r="108" spans="1:20">
      <c r="A108" s="5"/>
      <c r="B108" s="2" t="s">
        <v>193</v>
      </c>
      <c r="Q108" s="154" t="s">
        <v>152</v>
      </c>
      <c r="T108" s="7"/>
    </row>
    <row r="109" spans="1:20">
      <c r="A109" s="5"/>
      <c r="B109" s="2" t="s">
        <v>4</v>
      </c>
      <c r="Q109" s="7" t="s">
        <v>153</v>
      </c>
    </row>
    <row r="110" spans="1:20">
      <c r="A110" s="5"/>
      <c r="B110" s="2" t="s">
        <v>5</v>
      </c>
      <c r="Q110" s="7" t="s">
        <v>154</v>
      </c>
    </row>
    <row r="111" spans="1:20">
      <c r="A111" s="5"/>
      <c r="Q111" s="7"/>
    </row>
    <row r="112" spans="1:20">
      <c r="A112" s="8"/>
      <c r="B112" s="8"/>
      <c r="C112" s="8"/>
      <c r="D112" s="8" t="s">
        <v>6</v>
      </c>
      <c r="E112" s="158" t="s">
        <v>7</v>
      </c>
      <c r="F112" s="159"/>
      <c r="G112" s="160"/>
      <c r="H112" s="158" t="s">
        <v>8</v>
      </c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60"/>
      <c r="T112" s="8" t="s">
        <v>9</v>
      </c>
    </row>
    <row r="113" spans="1:256">
      <c r="A113" s="9" t="s">
        <v>10</v>
      </c>
      <c r="B113" s="10" t="s">
        <v>11</v>
      </c>
      <c r="C113" s="9" t="s">
        <v>12</v>
      </c>
      <c r="D113" s="9" t="s">
        <v>139</v>
      </c>
      <c r="E113" s="161"/>
      <c r="F113" s="162"/>
      <c r="G113" s="163"/>
      <c r="H113" s="161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3"/>
      <c r="T113" s="9"/>
    </row>
    <row r="114" spans="1:256">
      <c r="A114" s="11"/>
      <c r="B114" s="11"/>
      <c r="C114" s="11"/>
      <c r="D114" s="11"/>
      <c r="E114" s="11" t="s">
        <v>14</v>
      </c>
      <c r="F114" s="11" t="s">
        <v>15</v>
      </c>
      <c r="G114" s="11" t="s">
        <v>16</v>
      </c>
      <c r="H114" s="11" t="s">
        <v>17</v>
      </c>
      <c r="I114" s="11" t="s">
        <v>18</v>
      </c>
      <c r="J114" s="11" t="s">
        <v>19</v>
      </c>
      <c r="K114" s="11" t="s">
        <v>20</v>
      </c>
      <c r="L114" s="11" t="s">
        <v>21</v>
      </c>
      <c r="M114" s="11" t="s">
        <v>22</v>
      </c>
      <c r="N114" s="11" t="s">
        <v>23</v>
      </c>
      <c r="O114" s="11" t="s">
        <v>24</v>
      </c>
      <c r="P114" s="11" t="s">
        <v>25</v>
      </c>
      <c r="Q114" s="11" t="s">
        <v>26</v>
      </c>
      <c r="R114" s="11" t="s">
        <v>27</v>
      </c>
      <c r="S114" s="11" t="s">
        <v>28</v>
      </c>
      <c r="T114" s="11"/>
    </row>
    <row r="115" spans="1:256" ht="42">
      <c r="A115" s="76">
        <v>1</v>
      </c>
      <c r="B115" s="78" t="s">
        <v>155</v>
      </c>
      <c r="C115" s="93" t="s">
        <v>156</v>
      </c>
      <c r="D115" s="94">
        <v>738800</v>
      </c>
      <c r="E115" s="96" t="s">
        <v>157</v>
      </c>
      <c r="F115" s="113" t="s">
        <v>166</v>
      </c>
      <c r="G115" s="76" t="s">
        <v>33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0"/>
      <c r="T115" s="78" t="s">
        <v>172</v>
      </c>
    </row>
    <row r="116" spans="1:256">
      <c r="A116" s="90"/>
      <c r="B116" s="9"/>
      <c r="C116" s="91"/>
      <c r="D116" s="9"/>
      <c r="E116" s="96" t="s">
        <v>158</v>
      </c>
      <c r="F116" s="113"/>
      <c r="G116" s="76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0"/>
      <c r="T116" s="118" t="s">
        <v>173</v>
      </c>
    </row>
    <row r="117" spans="1:256" ht="42">
      <c r="A117" s="90"/>
      <c r="B117" s="9"/>
      <c r="C117" s="91"/>
      <c r="D117" s="9"/>
      <c r="E117" s="96" t="s">
        <v>159</v>
      </c>
      <c r="F117" s="113"/>
      <c r="G117" s="76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0"/>
      <c r="T117" s="118" t="s">
        <v>174</v>
      </c>
    </row>
    <row r="118" spans="1:256" ht="42">
      <c r="A118" s="90"/>
      <c r="B118" s="9"/>
      <c r="C118" s="91"/>
      <c r="D118" s="9"/>
      <c r="E118" s="96" t="s">
        <v>160</v>
      </c>
      <c r="F118" s="113"/>
      <c r="G118" s="76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0"/>
      <c r="T118" s="116"/>
    </row>
    <row r="119" spans="1:256" ht="42">
      <c r="A119" s="90"/>
      <c r="B119" s="9"/>
      <c r="C119" s="91"/>
      <c r="D119" s="9"/>
      <c r="E119" s="96" t="s">
        <v>161</v>
      </c>
      <c r="F119" s="113" t="s">
        <v>33</v>
      </c>
      <c r="G119" s="76" t="s">
        <v>33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0"/>
      <c r="T119" s="116"/>
    </row>
    <row r="120" spans="1:256">
      <c r="A120" s="90"/>
      <c r="B120" s="9"/>
      <c r="C120" s="91"/>
      <c r="D120" s="9"/>
      <c r="E120" s="96" t="s">
        <v>162</v>
      </c>
      <c r="F120" s="113"/>
      <c r="G120" s="90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0"/>
      <c r="T120" s="116"/>
    </row>
    <row r="121" spans="1:256" s="19" customFormat="1" ht="42">
      <c r="A121" s="76"/>
      <c r="B121" s="51"/>
      <c r="C121" s="77"/>
      <c r="D121" s="57"/>
      <c r="E121" s="96" t="s">
        <v>163</v>
      </c>
      <c r="F121" s="92"/>
      <c r="G121" s="105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80"/>
      <c r="T121" s="78"/>
      <c r="U121" s="18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19" customFormat="1" ht="42">
      <c r="A122" s="76"/>
      <c r="B122" s="51"/>
      <c r="C122" s="77"/>
      <c r="D122" s="57"/>
      <c r="E122" s="96" t="s">
        <v>164</v>
      </c>
      <c r="F122" s="92" t="s">
        <v>167</v>
      </c>
      <c r="G122" s="105" t="s">
        <v>32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80"/>
      <c r="T122" s="78"/>
      <c r="U122" s="18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9" customFormat="1" ht="42">
      <c r="A123" s="106"/>
      <c r="B123" s="13"/>
      <c r="C123" s="107"/>
      <c r="D123" s="54"/>
      <c r="E123" s="108" t="s">
        <v>165</v>
      </c>
      <c r="F123" s="115"/>
      <c r="G123" s="110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2"/>
      <c r="T123" s="109"/>
      <c r="U123" s="18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19" customFormat="1">
      <c r="A124" s="76">
        <v>2</v>
      </c>
      <c r="B124" s="51" t="s">
        <v>168</v>
      </c>
      <c r="C124" s="77" t="s">
        <v>169</v>
      </c>
      <c r="D124" s="114">
        <v>95500</v>
      </c>
      <c r="E124" s="96" t="s">
        <v>157</v>
      </c>
      <c r="F124" s="92" t="s">
        <v>166</v>
      </c>
      <c r="G124" s="105" t="s">
        <v>33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80"/>
      <c r="T124" s="78" t="s">
        <v>175</v>
      </c>
      <c r="U124" s="18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19" customFormat="1">
      <c r="A125" s="76"/>
      <c r="B125" s="51"/>
      <c r="C125" s="77"/>
      <c r="D125" s="57"/>
      <c r="E125" s="96" t="s">
        <v>158</v>
      </c>
      <c r="F125" s="92"/>
      <c r="G125" s="105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80"/>
      <c r="T125" s="78" t="s">
        <v>176</v>
      </c>
      <c r="U125" s="18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19" customFormat="1" ht="42">
      <c r="A126" s="76"/>
      <c r="B126" s="51"/>
      <c r="C126" s="77"/>
      <c r="D126" s="57"/>
      <c r="E126" s="96" t="s">
        <v>159</v>
      </c>
      <c r="F126" s="92"/>
      <c r="G126" s="105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80"/>
      <c r="T126" s="78" t="s">
        <v>177</v>
      </c>
      <c r="U126" s="18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19" customFormat="1" ht="42">
      <c r="A127" s="106"/>
      <c r="B127" s="13"/>
      <c r="C127" s="107"/>
      <c r="D127" s="54"/>
      <c r="E127" s="108" t="s">
        <v>160</v>
      </c>
      <c r="F127" s="115"/>
      <c r="G127" s="110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2"/>
      <c r="T127" s="109"/>
      <c r="U127" s="18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19" customFormat="1" ht="39.75" customHeight="1">
      <c r="A128" s="76">
        <v>3</v>
      </c>
      <c r="B128" s="51" t="s">
        <v>170</v>
      </c>
      <c r="C128" s="77"/>
      <c r="D128" s="114">
        <v>1017400</v>
      </c>
      <c r="E128" s="96" t="s">
        <v>171</v>
      </c>
      <c r="F128" s="92" t="s">
        <v>166</v>
      </c>
      <c r="G128" s="105" t="s">
        <v>33</v>
      </c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80"/>
      <c r="T128" s="78" t="s">
        <v>178</v>
      </c>
      <c r="U128" s="1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19" customFormat="1">
      <c r="A129" s="76"/>
      <c r="B129" s="51"/>
      <c r="C129" s="77"/>
      <c r="D129" s="57"/>
      <c r="E129" s="96"/>
      <c r="F129" s="78"/>
      <c r="G129" s="105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80"/>
      <c r="T129" s="78" t="s">
        <v>179</v>
      </c>
      <c r="U129" s="18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19" customFormat="1">
      <c r="A130" s="76"/>
      <c r="B130" s="51"/>
      <c r="C130" s="77"/>
      <c r="D130" s="57"/>
      <c r="E130" s="96"/>
      <c r="F130" s="78"/>
      <c r="G130" s="105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80"/>
      <c r="T130" s="78" t="s">
        <v>180</v>
      </c>
      <c r="U130" s="18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19" customFormat="1">
      <c r="A131" s="76"/>
      <c r="B131" s="51"/>
      <c r="C131" s="77"/>
      <c r="D131" s="57"/>
      <c r="E131" s="96"/>
      <c r="F131" s="78"/>
      <c r="G131" s="105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80"/>
      <c r="T131" s="78" t="s">
        <v>181</v>
      </c>
      <c r="U131" s="18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19" customFormat="1">
      <c r="A132" s="97"/>
      <c r="B132" s="119"/>
      <c r="C132" s="98"/>
      <c r="D132" s="99"/>
      <c r="E132" s="100"/>
      <c r="F132" s="101"/>
      <c r="G132" s="102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4"/>
      <c r="T132" s="101" t="s">
        <v>182</v>
      </c>
      <c r="U132" s="18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19" customFormat="1">
      <c r="A133" s="40"/>
      <c r="B133" s="41" t="s">
        <v>194</v>
      </c>
      <c r="C133" s="42"/>
      <c r="D133" s="135">
        <f>D128+D124+D115</f>
        <v>1851700</v>
      </c>
      <c r="E133" s="95"/>
      <c r="F133" s="44"/>
      <c r="G133" s="45"/>
      <c r="H133" s="44"/>
      <c r="I133" s="44"/>
      <c r="J133" s="44"/>
      <c r="K133" s="44"/>
      <c r="L133" s="44"/>
      <c r="M133" s="44"/>
      <c r="N133" s="44"/>
      <c r="O133" s="46"/>
      <c r="P133" s="44"/>
      <c r="Q133" s="44"/>
      <c r="R133" s="44"/>
      <c r="S133" s="47"/>
      <c r="T133" s="117"/>
      <c r="U133" s="18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>
      <c r="A134" s="152"/>
      <c r="B134" s="41" t="s">
        <v>195</v>
      </c>
      <c r="C134" s="19"/>
      <c r="D134" s="153">
        <f>D133+D78+D34</f>
        <v>10261299</v>
      </c>
      <c r="E134" s="19"/>
      <c r="F134" s="19"/>
      <c r="G134" s="15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</sheetData>
  <mergeCells count="18">
    <mergeCell ref="A2:T2"/>
    <mergeCell ref="A3:T3"/>
    <mergeCell ref="A4:B4"/>
    <mergeCell ref="E10:G11"/>
    <mergeCell ref="H10:S11"/>
    <mergeCell ref="A65:T65"/>
    <mergeCell ref="A67:B67"/>
    <mergeCell ref="E73:G74"/>
    <mergeCell ref="H73:S74"/>
    <mergeCell ref="A26:T26"/>
    <mergeCell ref="E28:G29"/>
    <mergeCell ref="H28:S29"/>
    <mergeCell ref="A66:T66"/>
    <mergeCell ref="A104:T104"/>
    <mergeCell ref="A105:T105"/>
    <mergeCell ref="A106:B106"/>
    <mergeCell ref="E112:G113"/>
    <mergeCell ref="H112:S113"/>
  </mergeCells>
  <pageMargins left="0.43307086614173229" right="3.937007874015748E-2" top="0.23622047244094491" bottom="0.47244094488188981" header="0.23622047244094491" footer="0.51181102362204722"/>
  <pageSetup scale="6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ผป.1</vt:lpstr>
      <vt:lpstr>4.1สป.พม.</vt:lpstr>
      <vt:lpstr>4.2กรมพัฒนาสังคมและสวัสดิการ</vt:lpstr>
      <vt:lpstr>'4.1สป.พม.'!Print_Area</vt:lpstr>
      <vt:lpstr>'4.2กรมพัฒนาสังคมและสวัสดิการ'!Print_Area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</dc:creator>
  <cp:lastModifiedBy>NPC</cp:lastModifiedBy>
  <cp:lastPrinted>2014-02-05T14:25:01Z</cp:lastPrinted>
  <dcterms:created xsi:type="dcterms:W3CDTF">2014-01-13T06:50:58Z</dcterms:created>
  <dcterms:modified xsi:type="dcterms:W3CDTF">2014-02-05T14:25:42Z</dcterms:modified>
</cp:coreProperties>
</file>