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30" windowHeight="1335" tabRatio="803" activeTab="4"/>
  </bookViews>
  <sheets>
    <sheet name="สรุปงบหน้าแผน" sheetId="5" r:id="rId1"/>
    <sheet name="13.1สป.สธ." sheetId="26" r:id="rId2"/>
    <sheet name="13.กรมอนามัย" sheetId="30" r:id="rId3"/>
    <sheet name="13.3กรมควบคุมโรค" sheetId="28" r:id="rId4"/>
    <sheet name="13.4บริการสุขภาพ" sheetId="27" r:id="rId5"/>
  </sheets>
  <definedNames>
    <definedName name="_xlnm.Print_Area" localSheetId="1">'13.1สป.สธ.'!$A$1:$T$30</definedName>
    <definedName name="_xlnm.Print_Area" localSheetId="3">'13.3กรมควบคุมโรค'!$A$1:$T$28</definedName>
    <definedName name="_xlnm.Print_Area" localSheetId="4">'13.4บริการสุขภาพ'!$A$1:$T$26</definedName>
    <definedName name="_xlnm.Print_Area" localSheetId="2">'13.กรมอนามัย'!$A$1:$T$23</definedName>
    <definedName name="_xlnm.Print_Area" localSheetId="0">สรุปงบหน้าแผน!$A$1:$E$28</definedName>
    <definedName name="_xlnm.Print_Titles" localSheetId="1">'13.1สป.สธ.'!$9:$10</definedName>
    <definedName name="_xlnm.Print_Titles" localSheetId="3">'13.3กรมควบคุมโรค'!$9:$10</definedName>
    <definedName name="_xlnm.Print_Titles" localSheetId="4">'13.4บริการสุขภาพ'!#REF!</definedName>
    <definedName name="_xlnm.Print_Titles" localSheetId="2">'13.กรมอนามัย'!$9:$10</definedName>
  </definedNames>
  <calcPr calcId="144525"/>
</workbook>
</file>

<file path=xl/calcChain.xml><?xml version="1.0" encoding="utf-8"?>
<calcChain xmlns="http://schemas.openxmlformats.org/spreadsheetml/2006/main">
  <c r="D26" i="5"/>
  <c r="D28" i="28"/>
  <c r="C26" i="5"/>
  <c r="D8"/>
  <c r="D7" s="1"/>
  <c r="D22" i="30"/>
  <c r="E13"/>
  <c r="D5" i="5"/>
  <c r="D16" i="26"/>
  <c r="D24" i="27"/>
  <c r="D25" s="1"/>
  <c r="D12" i="5" l="1"/>
  <c r="D11"/>
</calcChain>
</file>

<file path=xl/sharedStrings.xml><?xml version="1.0" encoding="utf-8"?>
<sst xmlns="http://schemas.openxmlformats.org/spreadsheetml/2006/main" count="260" uniqueCount="133">
  <si>
    <t xml:space="preserve"> - ร้อยละ ๘๐ ของสถานบริการผ่านการประเมินคลินิกไร้พุงพื้นฐาน - ร้อยละ ๖๐ ของอำเภอมีคลินิกไรพุงดีเด่น</t>
  </si>
  <si>
    <t xml:space="preserve"> - แหล่งเพาะพันธุ์ยุงลายในชุมชนลดลง                 -อัตราป่วยตายลดลงจากเดิม</t>
  </si>
  <si>
    <t xml:space="preserve"> - ผู้ป่วยปรากฎอาการทุกรายได้รับการติดตามดูแลและมีพยาธิสภาพลดลง  - ผู้ป่วยที่มีเชื้อในกระแสโลหิตได้รับการติดตามรักษาและเจาะโลหิตซ้ำทุกราย</t>
  </si>
  <si>
    <t>รพ.มีการส่งเสริมให้ระบบบริการสุขภาพเกิดการพัฒนาคุณภาพต่อเนื่อง และได้มาตรฐานตามวิชาชีพ ประชาชนได้รับบริการที่มีคุณภาพ ปลอดภัย</t>
  </si>
  <si>
    <t>คณะกรรมการพัฒนาระบบบริการสุขภาพ มีการขับเคลื่อนการพัฒนาระบบบริการในแจ่ละสาชาอย่างต่อเนื่อง มีการวิเคราะห์ปัญหาและส่วนขาดแต่ละสาขา และมีการประเมินความสำเร็จ</t>
  </si>
  <si>
    <t>สสจ.นราธิวาส มีระบบฐานข้อมูลสุขภาพที่มีเสถียรภาพ ใช้เป็นเครื่องมือในการดำเนินงานสาธารณสุขได้อย่างมีประสิทธิภาพ</t>
  </si>
  <si>
    <t>ประชาชนมีการรับรู้ข้อมูลข่าวสารด้านสาธารณสุขที่ถูกต้อง หลายช่องทางเพื่อให้ประชาชนตระหนักและดูแลสุขภาพที่ถูกต้อง</t>
  </si>
  <si>
    <t xml:space="preserve">โครงการควบคุมโรคเรื้อนจังหวัดนราธิวาส </t>
  </si>
  <si>
    <t>โครงการพัฒนาคุณภาพโรงพยาบาลในจังหวัดนราธิวาส</t>
  </si>
  <si>
    <t>โครงการพัฒนางานประชาสัมพันธ์ด้านสาธารณสุข</t>
  </si>
  <si>
    <t>โครงการประชุมพัฒนาเครือข่ายสุขภาพระดับอำเภอ (DHS)</t>
  </si>
  <si>
    <t>โครงการพัฒนาระบบสารสนเทศสุขภาพเพื่อการใช้ประโยชน์ สำนักงานสาธารณสุข</t>
  </si>
  <si>
    <t>ที่</t>
  </si>
  <si>
    <t xml:space="preserve">โครงการพัฒนาการดำเนินงานคลินิกไร้พุงคุณภาพจังหวัดนราธิวาส </t>
  </si>
  <si>
    <t>โครงการพัฒนาศักยภาพทีมเฝ้าระวังสอบสวนเคลื่อนที่เร็ว (SRRT) และระบบเฝ้าระวังโรค จังหวัดนราธิวาส ประจำปีงบประมาณ 2557</t>
  </si>
  <si>
    <t xml:space="preserve">โครงการควบคุมโรคหนอนพยาธิและแก้ไขปัญหาโรคหนอนพยาธิในเด็กนักเรียน </t>
  </si>
  <si>
    <t>โครงการควบคุมโรคไข้มาลาเรีย จังหวัดนราธิวาส ปี 2557</t>
  </si>
  <si>
    <t>โครงการแก้ไขปัญหาโรคเท้าช้างในพื้นที่แพร่เชื้อ จังหวัดนราธิวาส</t>
  </si>
  <si>
    <t>โครงการควบคุมโรคไข้เลือดออก จังหวัดนราธิวาส</t>
  </si>
  <si>
    <t>โครงการ/กิจกรรมหลัก</t>
  </si>
  <si>
    <t>งบประมาณ</t>
  </si>
  <si>
    <t xml:space="preserve">โครงการพัฒนาการส่งเสริมสุขภาพช่องหญิงตั้งครรภ์และเด็กปฐมวัย จังหวัดนราธิวาส  </t>
  </si>
  <si>
    <t xml:space="preserve">โครงการส่งเสริมทันตสุขภาพเด็กวัยเรียนจังหวัดนราธิวาส  </t>
  </si>
  <si>
    <t xml:space="preserve">โครงการพัฒนางานสร้างเสริมภูมิคุ้มกันโรค และระบบควบคุมคุณภาพวัคซีน </t>
  </si>
  <si>
    <t xml:space="preserve">โครงการอบรมให้ความรู้และตรวจสุขภาพในผู้เดินทางกลับจากการประกอบพิธีฮัจย์ </t>
  </si>
  <si>
    <t>โครงการพัฒนาระบบบริการการแพทย์ฉุกเฉินและระบบประสานการส่งต่อ</t>
  </si>
  <si>
    <t xml:space="preserve">โครงการพัฒนาศักยภาพทีมอำเภอควบคุมโรคเข้มแข็งแบบยั่งยืน </t>
  </si>
  <si>
    <t xml:space="preserve"> โครงการควบคุมป้องกันโรคเอดส์และโรคติดต่อทางเพศสัมพันธ์</t>
  </si>
  <si>
    <t>เป้าหมาย</t>
  </si>
  <si>
    <t>หมู่ที่/บ้าน</t>
  </si>
  <si>
    <t>ตำบล</t>
  </si>
  <si>
    <t>อำเภอ</t>
  </si>
  <si>
    <t>พื้นที่ดำเนินการ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</si>
  <si>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</si>
  <si>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</si>
  <si>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</si>
  <si>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</si>
  <si>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</si>
  <si>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</si>
  <si>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</si>
  <si>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</si>
  <si>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</si>
  <si>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</si>
  <si>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</si>
  <si>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</si>
  <si>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ระยะเวลาดำเนินการ</t>
  </si>
  <si>
    <t>แบบฟอร์มแผนปฏิบัติราชการ</t>
  </si>
  <si>
    <t>ประจำปีงบประมาณ พ.ศ.2557</t>
  </si>
  <si>
    <t xml:space="preserve">โครงการการส่งเสริมสุขภาพช่องปากผู้สูงอายุ จังหวัดนราธิวาส </t>
  </si>
  <si>
    <t>โครงการดำเนินงานตามแนวทางควบคุมการบริโภคบุหรี่/สุรา  ของประชาชนจังหวัดนราธิวาส ปี 2557</t>
  </si>
  <si>
    <t>ทุกอำเภอ</t>
  </si>
  <si>
    <t>สสจ.นราธิวาส</t>
  </si>
  <si>
    <t>ทุกหมู่บ้าน</t>
  </si>
  <si>
    <t>ทุกตำบล</t>
  </si>
  <si>
    <t>ผลประโยชน์</t>
  </si>
  <si>
    <t>ที่ได้รับ</t>
  </si>
  <si>
    <t>กระทรวง....สาธารณสุข....................................................</t>
  </si>
  <si>
    <t xml:space="preserve">ผู้เจ็บป่วยฉุกเฉินในชุมชนได้รับการช่วยเหลือโดยหน่วยกู้ชีพที่มีประสิทธิภาพ รวดเร็วทันเวลา ลดการบาดเจ็บ </t>
  </si>
  <si>
    <t>ทีม SRRT สามารถดำเนินงานพัฒนาการเฝ้าระวังและควบคุมโรคได้เร็ว และรายงานสอบสวนโรคที่มีคุณภาพ</t>
  </si>
  <si>
    <t>ประชาชนมีความรู้และตระหนักถึงการปรับเปลี่ยนพฤติกรรมสุขภาพ มีระบบบริการดูแลผู้ป่วยโรคเบาหวาน ความดันโลหิตสูงที่มีคุณภาพ และลดอัตราการเกิดภาวะแทรกซ้อน</t>
  </si>
  <si>
    <t>ประชาชน เยาวชนในโรงเรียนในจังหวัดนราธิวาส ได้รับความรู้ในการป้องกันอุบัติเหตุทางถนน เกิดจิตสำนึก และตระหนักถึงความรุนแรง ความสูญเสีย ที่เกิดจากอุบัติเหตุทางถนน ทำให้มีพฤติกรรมในการขับขี่ที่ถูกต้องปลอดภัย  สถานบริการ สสจ. รพ. มีการเตรียมความพร้อมในการป้องกันและแก้ไขปัญหาภัยพิบัติทางด้านการแพทย์และสาธารณสุข ทั้งก่อน ขณะ และหลังเกิดภัย</t>
  </si>
  <si>
    <t>ประชาชนให้ความร่วมมือในการป้องกันและควบคุมโรคเท้าช้าง</t>
  </si>
  <si>
    <t xml:space="preserve"> - ประชาชนป่วยด้วยโรคไข้เลือดออกลดลง </t>
  </si>
  <si>
    <t>ผู้ดูแลเด็กใน ศพด. และ ร.ร.อนุบาล มีความกระตือรือร้นที่จะดำเนินงานส่งเสริมทันตสุขภาพ ศพด. และ ร.ร.อนุบาล ที่ได้รับการคัดเลือกทั้งระดับอำเภอและจังหวัดสามารถเป็นแบบอย่างที่ดีแก่ที่อื่นๆได้</t>
  </si>
  <si>
    <t>เครือข่ายเข้าใจรูปแบบการดำเนินงานด้านการดูแลสุขภาพช่องปากของผู้สูงอายุ สถานบริการจัดบริการได้อย่างมีคุณภาพมาตรฐาน ชมรมผู้สูงอายุมีศักยภาพ ผู้สูงอายุมีสุขภาพช่องปากที่ดีสามารถบดเคี้ยวอาหารได้</t>
  </si>
  <si>
    <t>สถานที่สาธารณะเป้าหมายจัดเป็นเขตปลอดบุหรี่/สุราตามกฎหมาย และมีการดำเนินกิจกรรมลด ละ เลิกบุหรี่/สุรา เป็นรูปธรรมที่ชัดเจน</t>
  </si>
  <si>
    <t>อัตราป่วยด้วยโรคมาลาเรียลดลงจากปีที่ผ่านมา ประชาชนในพื้นที่แพร่เชื้อสูงมีมุ้งชุบสารเคมีใช้ทุกหลังคาเรือน</t>
  </si>
  <si>
    <t xml:space="preserve">สามารถลดอัตราป่วยตายด้วยโรคติดต่อที่ป้องกันได้ด้วยวัคซีน </t>
  </si>
  <si>
    <t>ระดับความสำเร็จของ รพ. ได้รับการพัฒนาคุณภาพมาตรฐานHA</t>
  </si>
  <si>
    <t>ระดับความสำเร็จในการจัดระบบบริการของเครือข่ายสุขภาพที่เชื่อมโยงทุกระดับ</t>
  </si>
  <si>
    <t>บุคลากรที่ปฏิบัติงานในระบบบริการการแพทย์ฉุกเฉิน ผ่านการฟื้นฟูทักษะการช่วยเหลือผู้ป่วย ณ จุดเกิดเหตุ</t>
  </si>
  <si>
    <t>ร้อยละของประชาชนกลุ่มเสี่ยงโรคเบาหวาน/ความดันโลหิตสูงได้รับการคัดกรองความเสี่ยงภาวะแทรกซ้อนตามเกณฑ์ที่กำหนดและมีการปรับเปลี่ยนพฤติกรรมตามเกณฑ์ที่กำหนด</t>
  </si>
  <si>
    <t>กรม</t>
  </si>
  <si>
    <t>จำนวนโครงการ</t>
  </si>
  <si>
    <t>หมายเหตุ</t>
  </si>
  <si>
    <t>สรุปงบหน้าแผนปฏิบัติราชการจังหวัดนราธิวาส</t>
  </si>
  <si>
    <t>กระทรวง สาธารณสุข</t>
  </si>
  <si>
    <t>อำเภอ   จะแนะ    สุคิริน    ศรีสาคร  รือเสาะ</t>
  </si>
  <si>
    <t xml:space="preserve"> -ทีม (SRRT) สามารถดำเนินงานพัฒนาการเฝ้าระวัง และดำเนินการควบคุมการระบาดของโรคเร็ว ได้ตามข้อกำหนดในกฎอนามัยระหว่างประเทศ                                        - ทีม SRRT มีการรายงานสอบสวนโรคที่มีคุณภาพ</t>
  </si>
  <si>
    <t>อ.รือเสาะ</t>
  </si>
  <si>
    <t>สำนักงานปลัดกระทรวงสาธารณสุข</t>
  </si>
  <si>
    <t>จำนวนผู้ติดเชื้อเอชไอวีรายใหม่ลดลงจากปีที่ผ่านมา ผู้ติดเชื้อเอชไอวีได้รับการดูแลรักษาด้วยยาต้านไวรัสเอดส์ ได้ครอบคลุม มีคุณภาพ นักเรียนมีพฤติกรรมเสี่ยงที่สัมพันธ์กับการติดเชื้อเอชไอวีลดลง</t>
  </si>
  <si>
    <t xml:space="preserve"> 39 หมู่บ้าน</t>
  </si>
  <si>
    <t>15 ตำบล</t>
  </si>
  <si>
    <t>โครงการขับเคลื่อนการพัฒนาระบบบริการสุขภาพ 11 สาขา จังหวัดนราธิวาส</t>
  </si>
  <si>
    <t>ระบบคลังข้อมูลสารสนเทศสุขภาพระดับจังหวัด ไม่สามารถเรียกใช้งานได้ไม่เกิน 4 ครั้ง/ปี</t>
  </si>
  <si>
    <t>ประชาชนมีการรับรู้ข้อมูลข่าวสารด้านสาธารณสุขมากกว่าร้อยละ 50</t>
  </si>
  <si>
    <t>ทุกอำเภอมีคะแนนผ่านเกณฑ์การประเมิน ไม่น้อยกว่าร้อยละ 80</t>
  </si>
  <si>
    <t>โครงการสุขภาพดีวิถีชีวิตไทย ลดภัยโรคไม่ติดต่อเรื้อรัง จังหวัดนราธิวาส  (งบ สปสช.ปี 56)</t>
  </si>
  <si>
    <t xml:space="preserve"> - จำนวนผู้ติดเชื้อเอชไอวีรายใหม่ลดลง                    - อัตราการได้รับบาต้านไวรัสในผู้ติดเชื้อ HIV และผู้ป่วยเอดส์เพิ่มขึ้น  - จำนวนเด็กที่เกิดจากแม่ติดเชื้อเอชไอวีได้รับการตรวจเลือดหาการติดเชื้อเอชไอวีเพิ่มขึ้น                -อัตราการใช้ถุงยางอนามัยของนักเรียนชายระดับมัธยมศึกษา≥ร้อยละ 55</t>
  </si>
  <si>
    <t xml:space="preserve"> - มี CUP ดีเด่นด้านการดำเนินงานส่งเสริมสุขภาพช่องปากแม่และเด็กระดับจังหวัดเพิ่มขึ้น 1แห่ง เพื่อส่งเข้าประกวดระดับเขต   - มี ศพด. และ ร.ร.อนุบาล ดีเด่นด้านการส่งเสริมสุขภาพอำเภอละ 1 แห่ง                 - เด็กอายุต่ำกว่า 3 ปีมี ฟันผุลดลงร้อยละ 3</t>
  </si>
  <si>
    <t xml:space="preserve"> - มีชมรมผู้สูงอายุต้นแบบในการดำเนินงานกิจกรรมส่งเสริมสุขภาพช่องปากเพิ่มขึ้น 13 ชมรม - ผู้สูงอายุมีฟันคู่สบสำหรับการบดเคี้ยวอาหารเพิ่มขึ้นร้อยละ 3</t>
  </si>
  <si>
    <t>นักเรียนประถมศึกษาทุกคนในจังหวัดนราธิวาส จำนวน 435 โรงเรียน จำนวน 86,000 คน</t>
  </si>
  <si>
    <t xml:space="preserve"> - นักเรียนประถมศึกษามีภาวะขาดสารอาหารไม่เกินร้อยละ 7            - นักเรียนกินยาถ่ายพยาธิทุกคน ปีละ 2 ครั้ง</t>
  </si>
  <si>
    <t xml:space="preserve"> - อัตราป่วยด้วยโรคมาลาเรียลดลงจากปีที่ผ่านมา ร้อยละ 10</t>
  </si>
  <si>
    <t>ผู้ป่วยโรคเรื้อนรายใหม่ได้รับการรักษาโดยเร็ว ซึ่งเป็นการลดความรุนแรงของโรคและลดความพิการระดับ 2 ของผู้ป่วยได้</t>
  </si>
  <si>
    <t xml:space="preserve"> - มีเครือข่ายของโรงเรียน เพิ่มขึ้นอำเภอละ 1 เครือข่าย               -  นักเรียนประถมสึกษามีฟันผุลดลงร้อยละ 3  -  นักเรียน ม.1 สามารถแปรงฟันได้ถูกวิธี ร้อยละ 55</t>
  </si>
  <si>
    <t>นักเรียนประถมศึกษาปีที่ 1 ได้รับบริการทันตกรรมแบบองค์รวม นักเรียนชั้น ม.1 เกิดทักษะในการดูแลทันตสุขภาพและมีทันตสุขนิสัยที่ดี</t>
  </si>
  <si>
    <t xml:space="preserve"> - ระดับความสำเร็จของระบบสุขภาพระดับอำเภอ 5ขั้นตอน  DHS ก้าวหน้าเพิ่มขึ้น     -ประเด็นหนึ่งอำเภอหนึ่งประเด็นสุขภาพ (ODOP) ได้รับการแก้ปัญหาตามบริบทโดยส่วนร่วมของท้องถิ่นและชุมชน</t>
  </si>
  <si>
    <t>เมื่อสิ้นสุดปีงบประมาณ ระบบเครือข่ายสุขภาพระดับอำเภอมีความก้าวหน้าเพิ่มขึ้นอย่างน้อย 1 ขั้น และระบบเครือข่ายสุขภาพระดับอำเภอมีการแก้ปัญหาตามบริบทโดยมีส่วนร่วมของท้องถิ่นและชุมชน</t>
  </si>
  <si>
    <t xml:space="preserve">ทุกสถานบริการผ่านการประเมินคลินิกไร้พุงพื้นฐานมีคลินิกไร้พุงดีเด่นอย่างน้อยอำเภอละ 1 แห่ง </t>
  </si>
  <si>
    <t xml:space="preserve">โครงการควบคุมป้องกันอุบัติเหตุ อุบัติภัย  และการแก้ไขปัญหา            สาธารณภัยด้านการแพทย์และสาธารณสุข </t>
  </si>
  <si>
    <t xml:space="preserve">  - ผู้ประสงค์ไปประกอบพิธีฮัจย์ มีความรู้ความเข้าใจในการดูแลสุขภาพตนเองทั้งไป ขณะประกอบพิธีฮัจย์ และหลังกลับจากการประกอบ   พิธีฮัจย์                                - มีระบบการดูแลสุขภาพผู้ประกอบพิธีฮัจย์ มีประสิทธิภาพมากขึ้น อัตราป่วยและตายจากการเดินทางไปประกอบพิธีอัจย์ ลดลงร้อยละ 30</t>
  </si>
  <si>
    <t xml:space="preserve">ควบคุมโรค </t>
  </si>
  <si>
    <t>กรม.....สำนักงานปลัดกระทรวงสาธารณสุข..............................................................</t>
  </si>
  <si>
    <t xml:space="preserve">                    หน่วยงานที่รับผิดชอบ.......สำนักงานสาธารณสุขจังหวัดนราธิวาส............................................</t>
  </si>
  <si>
    <t xml:space="preserve">                    เจ้าหน้าที่ผู้รับผิดชอบ....นางสาวรัตติกาล  ยอดเพชร..............................................................................................................</t>
  </si>
  <si>
    <r>
      <rPr>
        <sz val="16"/>
        <rFont val="Wingdings 2"/>
        <family val="1"/>
        <charset val="2"/>
      </rPr>
      <t>R</t>
    </r>
    <r>
      <rPr>
        <sz val="16"/>
        <rFont val="TH SarabunPSK"/>
        <family val="2"/>
      </rPr>
      <t xml:space="preserve">   ราชการส่วนภูมิภาค                                                                                       </t>
    </r>
  </si>
  <si>
    <r>
      <t xml:space="preserve"> </t>
    </r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 xml:space="preserve">    ราชการส่วนกลาง                                                                                         </t>
    </r>
  </si>
  <si>
    <r>
      <t xml:space="preserve"> </t>
    </r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 xml:space="preserve">      ราชการส่วนท้องถิ่น                                                                                                                                          </t>
    </r>
  </si>
  <si>
    <t>แบบ ผป.1</t>
  </si>
  <si>
    <t>ลดอัตราป่วยด้วยโรคติดต่อที่ป้องกันได้ด้วยวัคซีน และมีความครอบคลุม ไม่น้อยกว่าร้อยละ 95 เป็นรายพื้นที่</t>
  </si>
  <si>
    <t xml:space="preserve"> - ร้อยละ 80 ของทีม SRRT ,มีการดำเนินงานเฝ้าระวังโรค สามารถตรวจจับการระบาดและดำเนินการควบคุมโรคได้     - ร้อยละ 80 ของทีม SRRT มีการปฏิบัติการด้านการสอบสวนโรคและมีรายงานสอบสวนโรค</t>
  </si>
  <si>
    <t>กรม....สนับสนุนบริการสุขภาพ..............................................................</t>
  </si>
  <si>
    <t>รวม จำนวน 1 โครงการ งบประมาณ</t>
  </si>
  <si>
    <t>รวม จำนวน 5 โครงการ งบประมาณ</t>
  </si>
  <si>
    <t>1.1 สำนักงานสาธารณสุขจังหวัดนราธิวาส</t>
  </si>
  <si>
    <t>กรม.....อนามัย..............................................................</t>
  </si>
  <si>
    <t>รวมจำนวน 4 โครงการ งบประมาณ</t>
  </si>
  <si>
    <t>กรมอนามัย</t>
  </si>
  <si>
    <t>2.1 สำนักงานสาธารณสุขจังหวัดนราธิวาส</t>
  </si>
  <si>
    <t>3.1 สำนักงานสาธารณสุขจังหวัดนราธิวาส</t>
  </si>
  <si>
    <t>กรมสนับสนุนบริการสุขภาพ</t>
  </si>
  <si>
    <t>รวม 4 กรม</t>
  </si>
  <si>
    <t>ประจำปีงบประมาณ พ.ศ. 2557</t>
  </si>
  <si>
    <t>รวม จำนวน 13 โครงการ งบประมาณ</t>
  </si>
  <si>
    <t>กรม....ควบคุมโรค..............................................................</t>
  </si>
  <si>
    <t xml:space="preserve"> - ผู้ประสงค์เดินทางไปประกอบพีฮัจยืดีรับการตรวจสุขภาพ ร้อยละ 95     -ได้รับการฉีดวัคซีน ร้อยละ 95 - ได้รับการอบรมสุขภาพ ร้อยละ ๙๕                     -ได้รับการตรวจสุขภาพ ร้อยละ 80</t>
  </si>
  <si>
    <t xml:space="preserve"> - อัตราการเสียชีวิตด้วยอุบัติเหตุทางถนนลดลงจากปีที่ผ่านมา ร้อยละ 2    - ร้อยละประชาชนได้รับผลกระทบจากภัยพิบัติได้รับการช่วยเหลือทางด้านสาธารณสุข</t>
  </si>
  <si>
    <t xml:space="preserve"> - สถานที่สาธารณะเป้าหมายจัดเป็นเขตปลอดบุหรี่/สุรา ถูกต้องตามกฎหมาย ร้อยละ 85     - มีการดำเนินกิจกรรมลด ละ เลิกบุหรี่/สุรา ร้อยละ 100</t>
  </si>
  <si>
    <t>8 อำเภอ อำเภอ  สุไหงปาดี ตากใบ  เจาะไอร้องสุไหงโก-ลกยี่งอ     เมือง      บาเจาะ       แว้ง</t>
  </si>
  <si>
    <t xml:space="preserve"> - ผู้สัมผัสโรคร่วมบ้านผู้ป่วยโรคเรื้อนได้รับการตรวจคัดกรอง ร้อยละ 80   - หมู่บ้านที่พบเด็กในรอบ 5 ปี ได้รับการสำรวจแบบเร็ว ร้อยละ 80</t>
  </si>
  <si>
    <t>รวม จำนวน 23 โครงการ งบประมาณ</t>
  </si>
</sst>
</file>

<file path=xl/styles.xml><?xml version="1.0" encoding="utf-8"?>
<styleSheet xmlns="http://schemas.openxmlformats.org/spreadsheetml/2006/main">
  <numFmts count="1">
    <numFmt numFmtId="187" formatCode="_-* #,##0_-;\-* #,##0_-;_-* &quot;-&quot;??_-;_-@_-"/>
  </numFmts>
  <fonts count="19">
    <font>
      <sz val="16"/>
      <name val="Angsana New"/>
      <charset val="129"/>
    </font>
    <font>
      <sz val="14"/>
      <name val="Angsana New"/>
      <family val="1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name val="Angsana New"/>
      <family val="1"/>
    </font>
    <font>
      <sz val="8"/>
      <name val="Angsana New"/>
      <family val="1"/>
    </font>
    <font>
      <sz val="16"/>
      <name val="Angsana New"/>
      <family val="1"/>
    </font>
    <font>
      <sz val="12"/>
      <name val="TH SarabunPSK"/>
      <family val="2"/>
    </font>
    <font>
      <b/>
      <sz val="14"/>
      <name val="Angsana New"/>
      <family val="1"/>
    </font>
    <font>
      <sz val="16"/>
      <color indexed="10"/>
      <name val="TH SarabunPSK"/>
      <family val="2"/>
    </font>
    <font>
      <sz val="14"/>
      <color indexed="40"/>
      <name val="Angsana New"/>
      <family val="1"/>
    </font>
    <font>
      <sz val="14"/>
      <color indexed="53"/>
      <name val="Angsana New"/>
      <family val="1"/>
    </font>
    <font>
      <sz val="16"/>
      <name val="Wingdings 2"/>
      <family val="1"/>
      <charset val="2"/>
    </font>
    <font>
      <b/>
      <sz val="16"/>
      <name val="Angsana New"/>
      <family val="1"/>
    </font>
    <font>
      <b/>
      <sz val="14"/>
      <color indexed="53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154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0" fillId="0" borderId="3" xfId="0" applyBorder="1" applyAlignment="1"/>
    <xf numFmtId="0" fontId="8" fillId="0" borderId="0" xfId="0" applyFont="1"/>
    <xf numFmtId="0" fontId="10" fillId="0" borderId="0" xfId="0" applyFont="1"/>
    <xf numFmtId="0" fontId="10" fillId="0" borderId="5" xfId="0" applyFont="1" applyBorder="1"/>
    <xf numFmtId="0" fontId="3" fillId="0" borderId="5" xfId="0" applyFont="1" applyBorder="1" applyAlignment="1">
      <alignment horizontal="left" vertical="top" wrapText="1" readingOrder="1"/>
    </xf>
    <xf numFmtId="3" fontId="3" fillId="0" borderId="5" xfId="0" applyNumberFormat="1" applyFont="1" applyFill="1" applyBorder="1" applyAlignment="1">
      <alignment horizontal="right" vertical="top" wrapText="1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Alignment="1"/>
    <xf numFmtId="0" fontId="3" fillId="0" borderId="5" xfId="0" applyFont="1" applyBorder="1"/>
    <xf numFmtId="187" fontId="4" fillId="0" borderId="6" xfId="1" applyNumberFormat="1" applyFont="1" applyFill="1" applyBorder="1" applyAlignment="1">
      <alignment horizontal="center"/>
    </xf>
    <xf numFmtId="0" fontId="10" fillId="0" borderId="6" xfId="0" applyFont="1" applyBorder="1"/>
    <xf numFmtId="0" fontId="3" fillId="0" borderId="5" xfId="0" applyFont="1" applyBorder="1" applyAlignment="1">
      <alignment vertical="top" wrapText="1"/>
    </xf>
    <xf numFmtId="0" fontId="3" fillId="0" borderId="9" xfId="0" applyFont="1" applyBorder="1" applyAlignment="1">
      <alignment vertical="top" wrapText="1" readingOrder="1"/>
    </xf>
    <xf numFmtId="3" fontId="3" fillId="0" borderId="5" xfId="0" applyNumberFormat="1" applyFont="1" applyFill="1" applyBorder="1" applyAlignment="1">
      <alignment horizontal="right" vertical="top"/>
    </xf>
    <xf numFmtId="0" fontId="3" fillId="0" borderId="5" xfId="0" applyFont="1" applyBorder="1" applyAlignment="1">
      <alignment vertical="top" wrapText="1" readingOrder="1"/>
    </xf>
    <xf numFmtId="3" fontId="3" fillId="0" borderId="5" xfId="0" applyNumberFormat="1" applyFont="1" applyFill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3" fillId="0" borderId="8" xfId="0" applyFont="1" applyBorder="1"/>
    <xf numFmtId="0" fontId="8" fillId="0" borderId="5" xfId="0" applyFont="1" applyBorder="1"/>
    <xf numFmtId="0" fontId="7" fillId="0" borderId="8" xfId="0" applyFont="1" applyBorder="1"/>
    <xf numFmtId="0" fontId="10" fillId="0" borderId="8" xfId="0" applyFont="1" applyBorder="1"/>
    <xf numFmtId="0" fontId="3" fillId="0" borderId="8" xfId="0" applyFont="1" applyBorder="1" applyAlignment="1">
      <alignment horizontal="center"/>
    </xf>
    <xf numFmtId="3" fontId="3" fillId="0" borderId="9" xfId="0" applyNumberFormat="1" applyFont="1" applyFill="1" applyBorder="1" applyAlignment="1">
      <alignment vertical="top"/>
    </xf>
    <xf numFmtId="0" fontId="3" fillId="0" borderId="7" xfId="0" applyFont="1" applyBorder="1" applyAlignment="1">
      <alignment horizontal="left" vertical="top" wrapText="1" readingOrder="1"/>
    </xf>
    <xf numFmtId="0" fontId="3" fillId="0" borderId="8" xfId="0" applyFont="1" applyBorder="1" applyAlignment="1">
      <alignment vertical="top" wrapText="1" readingOrder="1"/>
    </xf>
    <xf numFmtId="0" fontId="3" fillId="0" borderId="8" xfId="0" applyFont="1" applyBorder="1" applyAlignment="1">
      <alignment horizontal="left" vertical="top" wrapText="1" readingOrder="1"/>
    </xf>
    <xf numFmtId="0" fontId="8" fillId="0" borderId="8" xfId="0" applyFont="1" applyBorder="1"/>
    <xf numFmtId="3" fontId="3" fillId="0" borderId="8" xfId="0" applyNumberFormat="1" applyFont="1" applyFill="1" applyBorder="1" applyAlignment="1">
      <alignment vertical="top"/>
    </xf>
    <xf numFmtId="0" fontId="3" fillId="0" borderId="6" xfId="0" applyFont="1" applyBorder="1" applyAlignment="1">
      <alignment vertical="top" wrapText="1" readingOrder="1"/>
    </xf>
    <xf numFmtId="3" fontId="3" fillId="0" borderId="6" xfId="0" applyNumberFormat="1" applyFont="1" applyFill="1" applyBorder="1" applyAlignment="1">
      <alignment vertical="top"/>
    </xf>
    <xf numFmtId="0" fontId="3" fillId="0" borderId="6" xfId="0" applyFont="1" applyBorder="1" applyAlignment="1"/>
    <xf numFmtId="0" fontId="10" fillId="0" borderId="6" xfId="0" applyFont="1" applyBorder="1" applyAlignment="1"/>
    <xf numFmtId="0" fontId="3" fillId="0" borderId="6" xfId="0" applyFont="1" applyBorder="1" applyAlignment="1">
      <alignment horizontal="left" vertical="top" wrapText="1" readingOrder="1"/>
    </xf>
    <xf numFmtId="3" fontId="3" fillId="3" borderId="7" xfId="0" applyNumberFormat="1" applyFont="1" applyFill="1" applyBorder="1" applyAlignment="1">
      <alignment horizontal="right" vertical="top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10" fillId="0" borderId="7" xfId="0" applyFont="1" applyBorder="1"/>
    <xf numFmtId="3" fontId="3" fillId="0" borderId="8" xfId="0" applyNumberFormat="1" applyFont="1" applyBorder="1"/>
    <xf numFmtId="0" fontId="3" fillId="3" borderId="8" xfId="0" applyFont="1" applyFill="1" applyBorder="1"/>
    <xf numFmtId="0" fontId="3" fillId="3" borderId="6" xfId="0" applyFont="1" applyFill="1" applyBorder="1" applyAlignment="1">
      <alignment horizontal="left" vertical="top" wrapText="1" readingOrder="1"/>
    </xf>
    <xf numFmtId="3" fontId="3" fillId="0" borderId="6" xfId="0" applyNumberFormat="1" applyFont="1" applyBorder="1" applyAlignment="1">
      <alignment horizontal="right" vertical="top"/>
    </xf>
    <xf numFmtId="0" fontId="6" fillId="0" borderId="6" xfId="0" applyFont="1" applyBorder="1" applyAlignment="1">
      <alignment vertical="top" wrapText="1"/>
    </xf>
    <xf numFmtId="3" fontId="3" fillId="0" borderId="8" xfId="0" applyNumberFormat="1" applyFont="1" applyFill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/>
    </xf>
    <xf numFmtId="0" fontId="3" fillId="3" borderId="7" xfId="0" applyFont="1" applyFill="1" applyBorder="1" applyAlignment="1">
      <alignment vertical="top" wrapText="1" readingOrder="1"/>
    </xf>
    <xf numFmtId="0" fontId="8" fillId="0" borderId="7" xfId="0" applyFont="1" applyBorder="1"/>
    <xf numFmtId="3" fontId="3" fillId="0" borderId="5" xfId="0" applyNumberFormat="1" applyFont="1" applyBorder="1"/>
    <xf numFmtId="0" fontId="3" fillId="0" borderId="3" xfId="0" applyFont="1" applyBorder="1"/>
    <xf numFmtId="0" fontId="1" fillId="0" borderId="3" xfId="0" applyFont="1" applyBorder="1"/>
    <xf numFmtId="0" fontId="11" fillId="0" borderId="6" xfId="0" applyFont="1" applyBorder="1" applyAlignment="1">
      <alignment vertical="top" wrapText="1" readingOrder="1"/>
    </xf>
    <xf numFmtId="0" fontId="4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3" fontId="3" fillId="0" borderId="7" xfId="0" applyNumberFormat="1" applyFont="1" applyFill="1" applyBorder="1" applyAlignment="1">
      <alignment vertical="top"/>
    </xf>
    <xf numFmtId="0" fontId="3" fillId="3" borderId="7" xfId="0" applyFont="1" applyFill="1" applyBorder="1" applyAlignment="1">
      <alignment horizontal="left" vertical="top" wrapText="1" readingOrder="1"/>
    </xf>
    <xf numFmtId="0" fontId="3" fillId="3" borderId="8" xfId="0" applyFont="1" applyFill="1" applyBorder="1" applyAlignment="1">
      <alignment horizontal="left" vertical="top" wrapText="1" readingOrder="1"/>
    </xf>
    <xf numFmtId="1" fontId="3" fillId="0" borderId="5" xfId="0" applyNumberFormat="1" applyFont="1" applyBorder="1" applyAlignment="1">
      <alignment horizontal="center" vertical="top" wrapText="1"/>
    </xf>
    <xf numFmtId="1" fontId="3" fillId="0" borderId="0" xfId="0" applyNumberFormat="1" applyFont="1" applyAlignment="1">
      <alignment horizontal="center"/>
    </xf>
    <xf numFmtId="1" fontId="3" fillId="0" borderId="8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1" fontId="3" fillId="0" borderId="7" xfId="0" applyNumberFormat="1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/>
    </xf>
    <xf numFmtId="0" fontId="10" fillId="0" borderId="0" xfId="0" applyFont="1" applyBorder="1"/>
    <xf numFmtId="0" fontId="17" fillId="0" borderId="0" xfId="0" applyFont="1"/>
    <xf numFmtId="0" fontId="3" fillId="0" borderId="0" xfId="0" applyFont="1" applyAlignment="1">
      <alignment horizontal="right"/>
    </xf>
    <xf numFmtId="0" fontId="2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/>
    </xf>
    <xf numFmtId="1" fontId="3" fillId="0" borderId="0" xfId="0" applyNumberFormat="1" applyFont="1" applyAlignment="1">
      <alignment horizontal="left"/>
    </xf>
    <xf numFmtId="1" fontId="3" fillId="0" borderId="6" xfId="0" applyNumberFormat="1" applyFont="1" applyBorder="1" applyAlignment="1">
      <alignment horizontal="center"/>
    </xf>
    <xf numFmtId="0" fontId="8" fillId="0" borderId="6" xfId="0" applyFont="1" applyBorder="1"/>
    <xf numFmtId="0" fontId="3" fillId="0" borderId="5" xfId="0" applyFont="1" applyBorder="1" applyAlignment="1">
      <alignment horizontal="center"/>
    </xf>
    <xf numFmtId="3" fontId="4" fillId="0" borderId="6" xfId="0" applyNumberFormat="1" applyFont="1" applyBorder="1" applyAlignment="1">
      <alignment horizontal="right" vertical="top"/>
    </xf>
    <xf numFmtId="1" fontId="3" fillId="0" borderId="14" xfId="0" applyNumberFormat="1" applyFont="1" applyBorder="1" applyAlignment="1">
      <alignment horizontal="center"/>
    </xf>
    <xf numFmtId="0" fontId="3" fillId="0" borderId="14" xfId="0" applyFont="1" applyBorder="1"/>
    <xf numFmtId="0" fontId="8" fillId="0" borderId="14" xfId="0" applyFont="1" applyBorder="1"/>
    <xf numFmtId="0" fontId="10" fillId="0" borderId="14" xfId="0" applyFont="1" applyBorder="1"/>
    <xf numFmtId="1" fontId="3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4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3" fontId="4" fillId="0" borderId="7" xfId="0" applyNumberFormat="1" applyFont="1" applyBorder="1" applyAlignment="1">
      <alignment vertical="top" wrapText="1"/>
    </xf>
    <xf numFmtId="0" fontId="12" fillId="0" borderId="7" xfId="0" applyFont="1" applyBorder="1"/>
    <xf numFmtId="3" fontId="3" fillId="0" borderId="8" xfId="0" applyNumberFormat="1" applyFont="1" applyBorder="1" applyAlignment="1">
      <alignment vertical="top" wrapText="1"/>
    </xf>
    <xf numFmtId="0" fontId="1" fillId="0" borderId="8" xfId="0" applyFont="1" applyBorder="1"/>
    <xf numFmtId="3" fontId="3" fillId="0" borderId="5" xfId="0" applyNumberFormat="1" applyFont="1" applyBorder="1" applyAlignment="1">
      <alignment vertical="top" wrapText="1"/>
    </xf>
    <xf numFmtId="0" fontId="1" fillId="0" borderId="5" xfId="0" applyFont="1" applyBorder="1"/>
    <xf numFmtId="3" fontId="4" fillId="0" borderId="7" xfId="0" applyNumberFormat="1" applyFont="1" applyBorder="1"/>
    <xf numFmtId="0" fontId="18" fillId="0" borderId="7" xfId="0" applyFont="1" applyBorder="1"/>
    <xf numFmtId="0" fontId="15" fillId="0" borderId="8" xfId="0" applyFont="1" applyBorder="1"/>
    <xf numFmtId="3" fontId="4" fillId="0" borderId="7" xfId="0" applyNumberFormat="1" applyFont="1" applyFill="1" applyBorder="1" applyAlignment="1">
      <alignment vertical="top"/>
    </xf>
    <xf numFmtId="3" fontId="1" fillId="0" borderId="5" xfId="0" applyNumberFormat="1" applyFont="1" applyBorder="1"/>
    <xf numFmtId="3" fontId="3" fillId="0" borderId="5" xfId="0" applyNumberFormat="1" applyFont="1" applyBorder="1" applyAlignment="1">
      <alignment vertical="top"/>
    </xf>
    <xf numFmtId="3" fontId="13" fillId="0" borderId="5" xfId="0" applyNumberFormat="1" applyFont="1" applyFill="1" applyBorder="1" applyAlignment="1">
      <alignment vertical="top"/>
    </xf>
    <xf numFmtId="0" fontId="15" fillId="0" borderId="5" xfId="0" applyFont="1" applyBorder="1"/>
    <xf numFmtId="0" fontId="14" fillId="0" borderId="5" xfId="0" applyFont="1" applyBorder="1"/>
    <xf numFmtId="3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14" xfId="0" applyFont="1" applyBorder="1" applyAlignment="1">
      <alignment horizontal="center"/>
    </xf>
    <xf numFmtId="0" fontId="1" fillId="0" borderId="14" xfId="0" applyFont="1" applyBorder="1"/>
    <xf numFmtId="3" fontId="3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7" xfId="0" applyNumberFormat="1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horizontal="right" vertical="top"/>
    </xf>
    <xf numFmtId="3" fontId="3" fillId="0" borderId="7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3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 vertical="top" wrapText="1"/>
    </xf>
    <xf numFmtId="3" fontId="3" fillId="0" borderId="6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3" borderId="11" xfId="0" applyFont="1" applyFill="1" applyBorder="1" applyAlignment="1">
      <alignment horizontal="center" vertical="top" wrapText="1" readingOrder="1"/>
    </xf>
    <xf numFmtId="0" fontId="4" fillId="3" borderId="12" xfId="0" applyFont="1" applyFill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4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187" fontId="4" fillId="0" borderId="7" xfId="1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3" fillId="3" borderId="7" xfId="0" applyNumberFormat="1" applyFont="1" applyFill="1" applyBorder="1" applyAlignment="1">
      <alignment horizontal="center" vertical="top" wrapText="1"/>
    </xf>
    <xf numFmtId="1" fontId="3" fillId="3" borderId="8" xfId="0" applyNumberFormat="1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left" vertical="top" wrapText="1" readingOrder="1"/>
    </xf>
    <xf numFmtId="0" fontId="3" fillId="3" borderId="8" xfId="0" applyFont="1" applyFill="1" applyBorder="1" applyAlignment="1">
      <alignment horizontal="left" vertical="top" wrapText="1" readingOrder="1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261" name="Rectangle 5"/>
        <xdr:cNvSpPr>
          <a:spLocks noChangeArrowheads="1"/>
        </xdr:cNvSpPr>
      </xdr:nvSpPr>
      <xdr:spPr bwMode="auto">
        <a:xfrm>
          <a:off x="57150" y="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262" name="Rectangle 6"/>
        <xdr:cNvSpPr>
          <a:spLocks noChangeArrowheads="1"/>
        </xdr:cNvSpPr>
      </xdr:nvSpPr>
      <xdr:spPr bwMode="auto">
        <a:xfrm>
          <a:off x="476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257175</xdr:colOff>
      <xdr:row>0</xdr:row>
      <xdr:rowOff>0</xdr:rowOff>
    </xdr:to>
    <xdr:sp macro="" textlink="">
      <xdr:nvSpPr>
        <xdr:cNvPr id="1263" name="Rectangle 7"/>
        <xdr:cNvSpPr>
          <a:spLocks noChangeArrowheads="1"/>
        </xdr:cNvSpPr>
      </xdr:nvSpPr>
      <xdr:spPr bwMode="auto">
        <a:xfrm>
          <a:off x="47625" y="0"/>
          <a:ext cx="2095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38100</xdr:colOff>
      <xdr:row>0</xdr:row>
      <xdr:rowOff>0</xdr:rowOff>
    </xdr:from>
    <xdr:to>
      <xdr:col>18</xdr:col>
      <xdr:colOff>171450</xdr:colOff>
      <xdr:row>0</xdr:row>
      <xdr:rowOff>0</xdr:rowOff>
    </xdr:to>
    <xdr:sp macro="" textlink="">
      <xdr:nvSpPr>
        <xdr:cNvPr id="1264" name="Line 8"/>
        <xdr:cNvSpPr>
          <a:spLocks noChangeShapeType="1"/>
        </xdr:cNvSpPr>
      </xdr:nvSpPr>
      <xdr:spPr bwMode="auto">
        <a:xfrm flipV="1">
          <a:off x="10467975" y="0"/>
          <a:ext cx="2857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38100</xdr:colOff>
      <xdr:row>0</xdr:row>
      <xdr:rowOff>0</xdr:rowOff>
    </xdr:from>
    <xdr:to>
      <xdr:col>18</xdr:col>
      <xdr:colOff>171450</xdr:colOff>
      <xdr:row>0</xdr:row>
      <xdr:rowOff>0</xdr:rowOff>
    </xdr:to>
    <xdr:sp macro="" textlink="">
      <xdr:nvSpPr>
        <xdr:cNvPr id="1265" name="Line 10"/>
        <xdr:cNvSpPr>
          <a:spLocks noChangeShapeType="1"/>
        </xdr:cNvSpPr>
      </xdr:nvSpPr>
      <xdr:spPr bwMode="auto">
        <a:xfrm flipV="1">
          <a:off x="10467975" y="0"/>
          <a:ext cx="2857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76200</xdr:colOff>
      <xdr:row>0</xdr:row>
      <xdr:rowOff>0</xdr:rowOff>
    </xdr:from>
    <xdr:to>
      <xdr:col>18</xdr:col>
      <xdr:colOff>209550</xdr:colOff>
      <xdr:row>0</xdr:row>
      <xdr:rowOff>0</xdr:rowOff>
    </xdr:to>
    <xdr:sp macro="" textlink="">
      <xdr:nvSpPr>
        <xdr:cNvPr id="1266" name="Line 11"/>
        <xdr:cNvSpPr>
          <a:spLocks noChangeShapeType="1"/>
        </xdr:cNvSpPr>
      </xdr:nvSpPr>
      <xdr:spPr bwMode="auto">
        <a:xfrm flipV="1">
          <a:off x="10506075" y="0"/>
          <a:ext cx="2857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13</xdr:col>
      <xdr:colOff>19050</xdr:colOff>
      <xdr:row>0</xdr:row>
      <xdr:rowOff>0</xdr:rowOff>
    </xdr:from>
    <xdr:to>
      <xdr:col>19</xdr:col>
      <xdr:colOff>28575</xdr:colOff>
      <xdr:row>0</xdr:row>
      <xdr:rowOff>0</xdr:rowOff>
    </xdr:to>
    <xdr:sp macro="" textlink="">
      <xdr:nvSpPr>
        <xdr:cNvPr id="1267" name="Line 13"/>
        <xdr:cNvSpPr>
          <a:spLocks noChangeShapeType="1"/>
        </xdr:cNvSpPr>
      </xdr:nvSpPr>
      <xdr:spPr bwMode="auto">
        <a:xfrm>
          <a:off x="11934825" y="0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47625</xdr:colOff>
      <xdr:row>0</xdr:row>
      <xdr:rowOff>0</xdr:rowOff>
    </xdr:from>
    <xdr:to>
      <xdr:col>18</xdr:col>
      <xdr:colOff>200025</xdr:colOff>
      <xdr:row>0</xdr:row>
      <xdr:rowOff>0</xdr:rowOff>
    </xdr:to>
    <xdr:sp macro="" textlink="">
      <xdr:nvSpPr>
        <xdr:cNvPr id="1268" name="Line 16"/>
        <xdr:cNvSpPr>
          <a:spLocks noChangeShapeType="1"/>
        </xdr:cNvSpPr>
      </xdr:nvSpPr>
      <xdr:spPr bwMode="auto">
        <a:xfrm flipV="1">
          <a:off x="10477500" y="0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47625</xdr:colOff>
      <xdr:row>0</xdr:row>
      <xdr:rowOff>0</xdr:rowOff>
    </xdr:from>
    <xdr:to>
      <xdr:col>18</xdr:col>
      <xdr:colOff>219075</xdr:colOff>
      <xdr:row>0</xdr:row>
      <xdr:rowOff>0</xdr:rowOff>
    </xdr:to>
    <xdr:sp macro="" textlink="">
      <xdr:nvSpPr>
        <xdr:cNvPr id="1269" name="Line 17"/>
        <xdr:cNvSpPr>
          <a:spLocks noChangeShapeType="1"/>
        </xdr:cNvSpPr>
      </xdr:nvSpPr>
      <xdr:spPr bwMode="auto">
        <a:xfrm flipV="1">
          <a:off x="10725150" y="0"/>
          <a:ext cx="264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66675</xdr:colOff>
      <xdr:row>0</xdr:row>
      <xdr:rowOff>0</xdr:rowOff>
    </xdr:from>
    <xdr:to>
      <xdr:col>18</xdr:col>
      <xdr:colOff>190500</xdr:colOff>
      <xdr:row>0</xdr:row>
      <xdr:rowOff>0</xdr:rowOff>
    </xdr:to>
    <xdr:sp macro="" textlink="">
      <xdr:nvSpPr>
        <xdr:cNvPr id="1270" name="Line 18"/>
        <xdr:cNvSpPr>
          <a:spLocks noChangeShapeType="1"/>
        </xdr:cNvSpPr>
      </xdr:nvSpPr>
      <xdr:spPr bwMode="auto">
        <a:xfrm>
          <a:off x="10496550" y="0"/>
          <a:ext cx="2847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85725</xdr:colOff>
      <xdr:row>0</xdr:row>
      <xdr:rowOff>0</xdr:rowOff>
    </xdr:from>
    <xdr:to>
      <xdr:col>18</xdr:col>
      <xdr:colOff>228600</xdr:colOff>
      <xdr:row>0</xdr:row>
      <xdr:rowOff>0</xdr:rowOff>
    </xdr:to>
    <xdr:sp macro="" textlink="">
      <xdr:nvSpPr>
        <xdr:cNvPr id="1271" name="Line 19"/>
        <xdr:cNvSpPr>
          <a:spLocks noChangeShapeType="1"/>
        </xdr:cNvSpPr>
      </xdr:nvSpPr>
      <xdr:spPr bwMode="auto">
        <a:xfrm>
          <a:off x="10515600" y="0"/>
          <a:ext cx="2867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95250</xdr:colOff>
      <xdr:row>0</xdr:row>
      <xdr:rowOff>0</xdr:rowOff>
    </xdr:from>
    <xdr:to>
      <xdr:col>18</xdr:col>
      <xdr:colOff>142875</xdr:colOff>
      <xdr:row>0</xdr:row>
      <xdr:rowOff>0</xdr:rowOff>
    </xdr:to>
    <xdr:sp macro="" textlink="">
      <xdr:nvSpPr>
        <xdr:cNvPr id="1272" name="Line 21"/>
        <xdr:cNvSpPr>
          <a:spLocks noChangeShapeType="1"/>
        </xdr:cNvSpPr>
      </xdr:nvSpPr>
      <xdr:spPr bwMode="auto">
        <a:xfrm>
          <a:off x="10525125" y="0"/>
          <a:ext cx="277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76200</xdr:colOff>
      <xdr:row>0</xdr:row>
      <xdr:rowOff>0</xdr:rowOff>
    </xdr:from>
    <xdr:to>
      <xdr:col>18</xdr:col>
      <xdr:colOff>200025</xdr:colOff>
      <xdr:row>0</xdr:row>
      <xdr:rowOff>0</xdr:rowOff>
    </xdr:to>
    <xdr:sp macro="" textlink="">
      <xdr:nvSpPr>
        <xdr:cNvPr id="1273" name="Line 23"/>
        <xdr:cNvSpPr>
          <a:spLocks noChangeShapeType="1"/>
        </xdr:cNvSpPr>
      </xdr:nvSpPr>
      <xdr:spPr bwMode="auto">
        <a:xfrm flipV="1">
          <a:off x="10506075" y="0"/>
          <a:ext cx="2847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114300</xdr:colOff>
      <xdr:row>0</xdr:row>
      <xdr:rowOff>0</xdr:rowOff>
    </xdr:from>
    <xdr:to>
      <xdr:col>18</xdr:col>
      <xdr:colOff>200025</xdr:colOff>
      <xdr:row>0</xdr:row>
      <xdr:rowOff>0</xdr:rowOff>
    </xdr:to>
    <xdr:sp macro="" textlink="">
      <xdr:nvSpPr>
        <xdr:cNvPr id="1274" name="Line 24"/>
        <xdr:cNvSpPr>
          <a:spLocks noChangeShapeType="1"/>
        </xdr:cNvSpPr>
      </xdr:nvSpPr>
      <xdr:spPr bwMode="auto">
        <a:xfrm>
          <a:off x="10544175" y="0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57150</xdr:colOff>
      <xdr:row>0</xdr:row>
      <xdr:rowOff>0</xdr:rowOff>
    </xdr:from>
    <xdr:to>
      <xdr:col>18</xdr:col>
      <xdr:colOff>152400</xdr:colOff>
      <xdr:row>0</xdr:row>
      <xdr:rowOff>0</xdr:rowOff>
    </xdr:to>
    <xdr:sp macro="" textlink="">
      <xdr:nvSpPr>
        <xdr:cNvPr id="1275" name="Line 26"/>
        <xdr:cNvSpPr>
          <a:spLocks noChangeShapeType="1"/>
        </xdr:cNvSpPr>
      </xdr:nvSpPr>
      <xdr:spPr bwMode="auto">
        <a:xfrm>
          <a:off x="10487025" y="0"/>
          <a:ext cx="2819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1533525</xdr:colOff>
      <xdr:row>26</xdr:row>
      <xdr:rowOff>133350</xdr:rowOff>
    </xdr:from>
    <xdr:to>
      <xdr:col>4</xdr:col>
      <xdr:colOff>2367280</xdr:colOff>
      <xdr:row>27</xdr:row>
      <xdr:rowOff>192768</xdr:rowOff>
    </xdr:to>
    <xdr:sp macro="" textlink="">
      <xdr:nvSpPr>
        <xdr:cNvPr id="17" name="สี่เหลี่ยมมุมมน 28"/>
        <xdr:cNvSpPr/>
      </xdr:nvSpPr>
      <xdr:spPr>
        <a:xfrm>
          <a:off x="8715375" y="6200775"/>
          <a:ext cx="833755" cy="288018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168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4" name="Rectangle 10"/>
        <xdr:cNvSpPr>
          <a:spLocks noChangeArrowheads="1"/>
        </xdr:cNvSpPr>
      </xdr:nvSpPr>
      <xdr:spPr bwMode="auto">
        <a:xfrm>
          <a:off x="57150" y="2080260"/>
          <a:ext cx="21717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85725</xdr:colOff>
      <xdr:row>10</xdr:row>
      <xdr:rowOff>161925</xdr:rowOff>
    </xdr:from>
    <xdr:to>
      <xdr:col>18</xdr:col>
      <xdr:colOff>190500</xdr:colOff>
      <xdr:row>10</xdr:row>
      <xdr:rowOff>190500</xdr:rowOff>
    </xdr:to>
    <xdr:sp macro="" textlink="">
      <xdr:nvSpPr>
        <xdr:cNvPr id="6" name="Line 12"/>
        <xdr:cNvSpPr>
          <a:spLocks noChangeShapeType="1"/>
        </xdr:cNvSpPr>
      </xdr:nvSpPr>
      <xdr:spPr bwMode="auto">
        <a:xfrm>
          <a:off x="5259705" y="2775585"/>
          <a:ext cx="3480435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152400</xdr:colOff>
      <xdr:row>11</xdr:row>
      <xdr:rowOff>180975</xdr:rowOff>
    </xdr:from>
    <xdr:to>
      <xdr:col>18</xdr:col>
      <xdr:colOff>190500</xdr:colOff>
      <xdr:row>11</xdr:row>
      <xdr:rowOff>190500</xdr:rowOff>
    </xdr:to>
    <xdr:sp macro="" textlink="">
      <xdr:nvSpPr>
        <xdr:cNvPr id="7" name="Line 13"/>
        <xdr:cNvSpPr>
          <a:spLocks noChangeShapeType="1"/>
        </xdr:cNvSpPr>
      </xdr:nvSpPr>
      <xdr:spPr bwMode="auto">
        <a:xfrm flipV="1">
          <a:off x="5326380" y="6825615"/>
          <a:ext cx="341376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161925</xdr:colOff>
      <xdr:row>12</xdr:row>
      <xdr:rowOff>180975</xdr:rowOff>
    </xdr:from>
    <xdr:to>
      <xdr:col>18</xdr:col>
      <xdr:colOff>190500</xdr:colOff>
      <xdr:row>12</xdr:row>
      <xdr:rowOff>180975</xdr:rowOff>
    </xdr:to>
    <xdr:sp macro="" textlink="">
      <xdr:nvSpPr>
        <xdr:cNvPr id="8" name="Line 14"/>
        <xdr:cNvSpPr>
          <a:spLocks noChangeShapeType="1"/>
        </xdr:cNvSpPr>
      </xdr:nvSpPr>
      <xdr:spPr bwMode="auto">
        <a:xfrm>
          <a:off x="5335905" y="8966835"/>
          <a:ext cx="340423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104775</xdr:colOff>
      <xdr:row>13</xdr:row>
      <xdr:rowOff>171450</xdr:rowOff>
    </xdr:from>
    <xdr:to>
      <xdr:col>18</xdr:col>
      <xdr:colOff>257175</xdr:colOff>
      <xdr:row>13</xdr:row>
      <xdr:rowOff>190500</xdr:rowOff>
    </xdr:to>
    <xdr:sp macro="" textlink="">
      <xdr:nvSpPr>
        <xdr:cNvPr id="11" name="Line 17"/>
        <xdr:cNvSpPr>
          <a:spLocks noChangeShapeType="1"/>
        </xdr:cNvSpPr>
      </xdr:nvSpPr>
      <xdr:spPr bwMode="auto">
        <a:xfrm flipV="1">
          <a:off x="5278755" y="15342870"/>
          <a:ext cx="352806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180975</xdr:colOff>
      <xdr:row>14</xdr:row>
      <xdr:rowOff>219075</xdr:rowOff>
    </xdr:from>
    <xdr:to>
      <xdr:col>18</xdr:col>
      <xdr:colOff>276225</xdr:colOff>
      <xdr:row>14</xdr:row>
      <xdr:rowOff>219075</xdr:rowOff>
    </xdr:to>
    <xdr:sp macro="" textlink="">
      <xdr:nvSpPr>
        <xdr:cNvPr id="17" name="Line 24"/>
        <xdr:cNvSpPr>
          <a:spLocks noChangeShapeType="1"/>
        </xdr:cNvSpPr>
      </xdr:nvSpPr>
      <xdr:spPr bwMode="auto">
        <a:xfrm>
          <a:off x="5354955" y="49291875"/>
          <a:ext cx="347091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19</xdr:col>
      <xdr:colOff>1750218</xdr:colOff>
      <xdr:row>13</xdr:row>
      <xdr:rowOff>952500</xdr:rowOff>
    </xdr:from>
    <xdr:to>
      <xdr:col>19</xdr:col>
      <xdr:colOff>2583973</xdr:colOff>
      <xdr:row>13</xdr:row>
      <xdr:rowOff>1240518</xdr:rowOff>
    </xdr:to>
    <xdr:sp macro="" textlink="">
      <xdr:nvSpPr>
        <xdr:cNvPr id="9" name="สี่เหลี่ยมมุมมน 28"/>
        <xdr:cNvSpPr/>
      </xdr:nvSpPr>
      <xdr:spPr>
        <a:xfrm>
          <a:off x="12394406" y="6929438"/>
          <a:ext cx="833755" cy="288018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169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19</xdr:col>
      <xdr:colOff>2071688</xdr:colOff>
      <xdr:row>27</xdr:row>
      <xdr:rowOff>285751</xdr:rowOff>
    </xdr:from>
    <xdr:to>
      <xdr:col>19</xdr:col>
      <xdr:colOff>2905443</xdr:colOff>
      <xdr:row>28</xdr:row>
      <xdr:rowOff>276112</xdr:rowOff>
    </xdr:to>
    <xdr:sp macro="" textlink="">
      <xdr:nvSpPr>
        <xdr:cNvPr id="10" name="สี่เหลี่ยมมุมมน 28"/>
        <xdr:cNvSpPr/>
      </xdr:nvSpPr>
      <xdr:spPr>
        <a:xfrm>
          <a:off x="12715876" y="14299407"/>
          <a:ext cx="833755" cy="288018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170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" name="Rectangle 10"/>
        <xdr:cNvSpPr>
          <a:spLocks noChangeArrowheads="1"/>
        </xdr:cNvSpPr>
      </xdr:nvSpPr>
      <xdr:spPr bwMode="auto">
        <a:xfrm>
          <a:off x="57150" y="2377440"/>
          <a:ext cx="21717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142875</xdr:colOff>
      <xdr:row>10</xdr:row>
      <xdr:rowOff>190500</xdr:rowOff>
    </xdr:from>
    <xdr:to>
      <xdr:col>18</xdr:col>
      <xdr:colOff>276225</xdr:colOff>
      <xdr:row>10</xdr:row>
      <xdr:rowOff>190500</xdr:rowOff>
    </xdr:to>
    <xdr:sp macro="" textlink="">
      <xdr:nvSpPr>
        <xdr:cNvPr id="9" name="Line 25"/>
        <xdr:cNvSpPr>
          <a:spLocks noChangeShapeType="1"/>
        </xdr:cNvSpPr>
      </xdr:nvSpPr>
      <xdr:spPr bwMode="auto">
        <a:xfrm>
          <a:off x="6673215" y="15727680"/>
          <a:ext cx="407289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85725</xdr:colOff>
      <xdr:row>11</xdr:row>
      <xdr:rowOff>219075</xdr:rowOff>
    </xdr:from>
    <xdr:to>
      <xdr:col>19</xdr:col>
      <xdr:colOff>19050</xdr:colOff>
      <xdr:row>11</xdr:row>
      <xdr:rowOff>219075</xdr:rowOff>
    </xdr:to>
    <xdr:sp macro="" textlink="">
      <xdr:nvSpPr>
        <xdr:cNvPr id="12" name="Line 29"/>
        <xdr:cNvSpPr>
          <a:spLocks noChangeShapeType="1"/>
        </xdr:cNvSpPr>
      </xdr:nvSpPr>
      <xdr:spPr bwMode="auto">
        <a:xfrm>
          <a:off x="6616065" y="21486495"/>
          <a:ext cx="423100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47625</xdr:colOff>
      <xdr:row>12</xdr:row>
      <xdr:rowOff>180975</xdr:rowOff>
    </xdr:from>
    <xdr:to>
      <xdr:col>18</xdr:col>
      <xdr:colOff>257175</xdr:colOff>
      <xdr:row>12</xdr:row>
      <xdr:rowOff>190500</xdr:rowOff>
    </xdr:to>
    <xdr:sp macro="" textlink="">
      <xdr:nvSpPr>
        <xdr:cNvPr id="13" name="Line 30"/>
        <xdr:cNvSpPr>
          <a:spLocks noChangeShapeType="1"/>
        </xdr:cNvSpPr>
      </xdr:nvSpPr>
      <xdr:spPr bwMode="auto">
        <a:xfrm flipV="1">
          <a:off x="6577965" y="24572595"/>
          <a:ext cx="414909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114300</xdr:colOff>
      <xdr:row>13</xdr:row>
      <xdr:rowOff>200025</xdr:rowOff>
    </xdr:from>
    <xdr:to>
      <xdr:col>18</xdr:col>
      <xdr:colOff>257175</xdr:colOff>
      <xdr:row>13</xdr:row>
      <xdr:rowOff>200025</xdr:rowOff>
    </xdr:to>
    <xdr:sp macro="" textlink="">
      <xdr:nvSpPr>
        <xdr:cNvPr id="14" name="Line 31"/>
        <xdr:cNvSpPr>
          <a:spLocks noChangeShapeType="1"/>
        </xdr:cNvSpPr>
      </xdr:nvSpPr>
      <xdr:spPr bwMode="auto">
        <a:xfrm>
          <a:off x="6644640" y="26725245"/>
          <a:ext cx="4082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19</xdr:col>
      <xdr:colOff>1988343</xdr:colOff>
      <xdr:row>11</xdr:row>
      <xdr:rowOff>2678906</xdr:rowOff>
    </xdr:from>
    <xdr:to>
      <xdr:col>19</xdr:col>
      <xdr:colOff>2822098</xdr:colOff>
      <xdr:row>11</xdr:row>
      <xdr:rowOff>2966924</xdr:rowOff>
    </xdr:to>
    <xdr:sp macro="" textlink="">
      <xdr:nvSpPr>
        <xdr:cNvPr id="7" name="สี่เหลี่ยมมุมมน 28"/>
        <xdr:cNvSpPr/>
      </xdr:nvSpPr>
      <xdr:spPr>
        <a:xfrm>
          <a:off x="12632531" y="7048500"/>
          <a:ext cx="833755" cy="288018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171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19</xdr:col>
      <xdr:colOff>2071688</xdr:colOff>
      <xdr:row>21</xdr:row>
      <xdr:rowOff>226219</xdr:rowOff>
    </xdr:from>
    <xdr:to>
      <xdr:col>19</xdr:col>
      <xdr:colOff>2905443</xdr:colOff>
      <xdr:row>22</xdr:row>
      <xdr:rowOff>216581</xdr:rowOff>
    </xdr:to>
    <xdr:sp macro="" textlink="">
      <xdr:nvSpPr>
        <xdr:cNvPr id="8" name="สี่เหลี่ยมมุมมน 28"/>
        <xdr:cNvSpPr/>
      </xdr:nvSpPr>
      <xdr:spPr>
        <a:xfrm>
          <a:off x="12715876" y="14656594"/>
          <a:ext cx="833755" cy="288018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172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" name="Rectangle 10"/>
        <xdr:cNvSpPr>
          <a:spLocks noChangeArrowheads="1"/>
        </xdr:cNvSpPr>
      </xdr:nvSpPr>
      <xdr:spPr bwMode="auto">
        <a:xfrm>
          <a:off x="57150" y="2377440"/>
          <a:ext cx="21717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85725</xdr:colOff>
      <xdr:row>10</xdr:row>
      <xdr:rowOff>200025</xdr:rowOff>
    </xdr:from>
    <xdr:to>
      <xdr:col>18</xdr:col>
      <xdr:colOff>238125</xdr:colOff>
      <xdr:row>10</xdr:row>
      <xdr:rowOff>200025</xdr:rowOff>
    </xdr:to>
    <xdr:sp macro="" textlink="">
      <xdr:nvSpPr>
        <xdr:cNvPr id="6" name="Line 16"/>
        <xdr:cNvSpPr>
          <a:spLocks noChangeShapeType="1"/>
        </xdr:cNvSpPr>
      </xdr:nvSpPr>
      <xdr:spPr bwMode="auto">
        <a:xfrm>
          <a:off x="6616065" y="10403205"/>
          <a:ext cx="40919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12</xdr:col>
      <xdr:colOff>85725</xdr:colOff>
      <xdr:row>12</xdr:row>
      <xdr:rowOff>161925</xdr:rowOff>
    </xdr:from>
    <xdr:to>
      <xdr:col>18</xdr:col>
      <xdr:colOff>161925</xdr:colOff>
      <xdr:row>12</xdr:row>
      <xdr:rowOff>161925</xdr:rowOff>
    </xdr:to>
    <xdr:sp macro="" textlink="">
      <xdr:nvSpPr>
        <xdr:cNvPr id="8" name="Line 18"/>
        <xdr:cNvSpPr>
          <a:spLocks noChangeShapeType="1"/>
        </xdr:cNvSpPr>
      </xdr:nvSpPr>
      <xdr:spPr bwMode="auto">
        <a:xfrm>
          <a:off x="8406765" y="11698605"/>
          <a:ext cx="2225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85725</xdr:colOff>
      <xdr:row>13</xdr:row>
      <xdr:rowOff>219075</xdr:rowOff>
    </xdr:from>
    <xdr:to>
      <xdr:col>18</xdr:col>
      <xdr:colOff>238125</xdr:colOff>
      <xdr:row>13</xdr:row>
      <xdr:rowOff>219075</xdr:rowOff>
    </xdr:to>
    <xdr:sp macro="" textlink="">
      <xdr:nvSpPr>
        <xdr:cNvPr id="9" name="Line 19"/>
        <xdr:cNvSpPr>
          <a:spLocks noChangeShapeType="1"/>
        </xdr:cNvSpPr>
      </xdr:nvSpPr>
      <xdr:spPr bwMode="auto">
        <a:xfrm>
          <a:off x="6616065" y="12639675"/>
          <a:ext cx="40919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161925</xdr:colOff>
      <xdr:row>14</xdr:row>
      <xdr:rowOff>180975</xdr:rowOff>
    </xdr:from>
    <xdr:to>
      <xdr:col>19</xdr:col>
      <xdr:colOff>19050</xdr:colOff>
      <xdr:row>14</xdr:row>
      <xdr:rowOff>200025</xdr:rowOff>
    </xdr:to>
    <xdr:sp macro="" textlink="">
      <xdr:nvSpPr>
        <xdr:cNvPr id="10" name="Line 21"/>
        <xdr:cNvSpPr>
          <a:spLocks noChangeShapeType="1"/>
        </xdr:cNvSpPr>
      </xdr:nvSpPr>
      <xdr:spPr bwMode="auto">
        <a:xfrm>
          <a:off x="6692265" y="14841855"/>
          <a:ext cx="415480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104775</xdr:colOff>
      <xdr:row>15</xdr:row>
      <xdr:rowOff>180975</xdr:rowOff>
    </xdr:from>
    <xdr:to>
      <xdr:col>18</xdr:col>
      <xdr:colOff>209550</xdr:colOff>
      <xdr:row>15</xdr:row>
      <xdr:rowOff>180975</xdr:rowOff>
    </xdr:to>
    <xdr:sp macro="" textlink="">
      <xdr:nvSpPr>
        <xdr:cNvPr id="11" name="Line 22"/>
        <xdr:cNvSpPr>
          <a:spLocks noChangeShapeType="1"/>
        </xdr:cNvSpPr>
      </xdr:nvSpPr>
      <xdr:spPr bwMode="auto">
        <a:xfrm>
          <a:off x="6635115" y="18453735"/>
          <a:ext cx="404431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104775</xdr:colOff>
      <xdr:row>16</xdr:row>
      <xdr:rowOff>200025</xdr:rowOff>
    </xdr:from>
    <xdr:to>
      <xdr:col>18</xdr:col>
      <xdr:colOff>238125</xdr:colOff>
      <xdr:row>16</xdr:row>
      <xdr:rowOff>200025</xdr:rowOff>
    </xdr:to>
    <xdr:sp macro="" textlink="">
      <xdr:nvSpPr>
        <xdr:cNvPr id="12" name="Line 23"/>
        <xdr:cNvSpPr>
          <a:spLocks noChangeShapeType="1"/>
        </xdr:cNvSpPr>
      </xdr:nvSpPr>
      <xdr:spPr bwMode="auto">
        <a:xfrm>
          <a:off x="6635115" y="21017865"/>
          <a:ext cx="407289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85725</xdr:colOff>
      <xdr:row>17</xdr:row>
      <xdr:rowOff>238125</xdr:rowOff>
    </xdr:from>
    <xdr:to>
      <xdr:col>18</xdr:col>
      <xdr:colOff>247650</xdr:colOff>
      <xdr:row>17</xdr:row>
      <xdr:rowOff>238125</xdr:rowOff>
    </xdr:to>
    <xdr:sp macro="" textlink="">
      <xdr:nvSpPr>
        <xdr:cNvPr id="15" name="Line 27"/>
        <xdr:cNvSpPr>
          <a:spLocks noChangeShapeType="1"/>
        </xdr:cNvSpPr>
      </xdr:nvSpPr>
      <xdr:spPr bwMode="auto">
        <a:xfrm>
          <a:off x="6974205" y="24530685"/>
          <a:ext cx="3743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66675</xdr:colOff>
      <xdr:row>18</xdr:row>
      <xdr:rowOff>180975</xdr:rowOff>
    </xdr:from>
    <xdr:to>
      <xdr:col>18</xdr:col>
      <xdr:colOff>257175</xdr:colOff>
      <xdr:row>18</xdr:row>
      <xdr:rowOff>180975</xdr:rowOff>
    </xdr:to>
    <xdr:sp macro="" textlink="">
      <xdr:nvSpPr>
        <xdr:cNvPr id="16" name="Line 28"/>
        <xdr:cNvSpPr>
          <a:spLocks noChangeShapeType="1"/>
        </xdr:cNvSpPr>
      </xdr:nvSpPr>
      <xdr:spPr bwMode="auto">
        <a:xfrm flipV="1">
          <a:off x="6597015" y="26980515"/>
          <a:ext cx="4130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123825</xdr:colOff>
      <xdr:row>19</xdr:row>
      <xdr:rowOff>219075</xdr:rowOff>
    </xdr:from>
    <xdr:to>
      <xdr:col>19</xdr:col>
      <xdr:colOff>19050</xdr:colOff>
      <xdr:row>19</xdr:row>
      <xdr:rowOff>219075</xdr:rowOff>
    </xdr:to>
    <xdr:sp macro="" textlink="">
      <xdr:nvSpPr>
        <xdr:cNvPr id="20" name="Line 32"/>
        <xdr:cNvSpPr>
          <a:spLocks noChangeShapeType="1"/>
        </xdr:cNvSpPr>
      </xdr:nvSpPr>
      <xdr:spPr bwMode="auto">
        <a:xfrm>
          <a:off x="6654165" y="36756975"/>
          <a:ext cx="419290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10</xdr:col>
      <xdr:colOff>142875</xdr:colOff>
      <xdr:row>23</xdr:row>
      <xdr:rowOff>238125</xdr:rowOff>
    </xdr:from>
    <xdr:to>
      <xdr:col>19</xdr:col>
      <xdr:colOff>9525</xdr:colOff>
      <xdr:row>23</xdr:row>
      <xdr:rowOff>238125</xdr:rowOff>
    </xdr:to>
    <xdr:sp macro="" textlink="">
      <xdr:nvSpPr>
        <xdr:cNvPr id="21" name="Line 33"/>
        <xdr:cNvSpPr>
          <a:spLocks noChangeShapeType="1"/>
        </xdr:cNvSpPr>
      </xdr:nvSpPr>
      <xdr:spPr bwMode="auto">
        <a:xfrm>
          <a:off x="7747635" y="45760005"/>
          <a:ext cx="308991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180975</xdr:colOff>
      <xdr:row>21</xdr:row>
      <xdr:rowOff>152400</xdr:rowOff>
    </xdr:from>
    <xdr:to>
      <xdr:col>18</xdr:col>
      <xdr:colOff>200025</xdr:colOff>
      <xdr:row>21</xdr:row>
      <xdr:rowOff>152400</xdr:rowOff>
    </xdr:to>
    <xdr:sp macro="" textlink="">
      <xdr:nvSpPr>
        <xdr:cNvPr id="22" name="Line 34"/>
        <xdr:cNvSpPr>
          <a:spLocks noChangeShapeType="1"/>
        </xdr:cNvSpPr>
      </xdr:nvSpPr>
      <xdr:spPr bwMode="auto">
        <a:xfrm>
          <a:off x="6711315" y="40126920"/>
          <a:ext cx="395859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123825</xdr:colOff>
      <xdr:row>22</xdr:row>
      <xdr:rowOff>142875</xdr:rowOff>
    </xdr:from>
    <xdr:to>
      <xdr:col>18</xdr:col>
      <xdr:colOff>190500</xdr:colOff>
      <xdr:row>22</xdr:row>
      <xdr:rowOff>161925</xdr:rowOff>
    </xdr:to>
    <xdr:sp macro="" textlink="">
      <xdr:nvSpPr>
        <xdr:cNvPr id="23" name="Line 36"/>
        <xdr:cNvSpPr>
          <a:spLocks noChangeShapeType="1"/>
        </xdr:cNvSpPr>
      </xdr:nvSpPr>
      <xdr:spPr bwMode="auto">
        <a:xfrm flipV="1">
          <a:off x="6654165" y="43203495"/>
          <a:ext cx="4006215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142875</xdr:colOff>
      <xdr:row>20</xdr:row>
      <xdr:rowOff>190500</xdr:rowOff>
    </xdr:from>
    <xdr:to>
      <xdr:col>18</xdr:col>
      <xdr:colOff>209550</xdr:colOff>
      <xdr:row>20</xdr:row>
      <xdr:rowOff>200025</xdr:rowOff>
    </xdr:to>
    <xdr:sp macro="" textlink="">
      <xdr:nvSpPr>
        <xdr:cNvPr id="24" name="Line 38"/>
        <xdr:cNvSpPr>
          <a:spLocks noChangeShapeType="1"/>
        </xdr:cNvSpPr>
      </xdr:nvSpPr>
      <xdr:spPr bwMode="auto">
        <a:xfrm flipV="1">
          <a:off x="6673215" y="38732460"/>
          <a:ext cx="400621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19</xdr:col>
      <xdr:colOff>2000250</xdr:colOff>
      <xdr:row>13</xdr:row>
      <xdr:rowOff>1785937</xdr:rowOff>
    </xdr:from>
    <xdr:to>
      <xdr:col>19</xdr:col>
      <xdr:colOff>2834005</xdr:colOff>
      <xdr:row>13</xdr:row>
      <xdr:rowOff>2073955</xdr:rowOff>
    </xdr:to>
    <xdr:sp macro="" textlink="">
      <xdr:nvSpPr>
        <xdr:cNvPr id="17" name="สี่เหลี่ยมมุมมน 28"/>
        <xdr:cNvSpPr/>
      </xdr:nvSpPr>
      <xdr:spPr>
        <a:xfrm>
          <a:off x="12644438" y="6917531"/>
          <a:ext cx="833755" cy="288018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173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19</xdr:col>
      <xdr:colOff>2095500</xdr:colOff>
      <xdr:row>15</xdr:row>
      <xdr:rowOff>2190750</xdr:rowOff>
    </xdr:from>
    <xdr:to>
      <xdr:col>19</xdr:col>
      <xdr:colOff>2929255</xdr:colOff>
      <xdr:row>15</xdr:row>
      <xdr:rowOff>2478768</xdr:rowOff>
    </xdr:to>
    <xdr:sp macro="" textlink="">
      <xdr:nvSpPr>
        <xdr:cNvPr id="18" name="สี่เหลี่ยมมุมมน 28"/>
        <xdr:cNvSpPr/>
      </xdr:nvSpPr>
      <xdr:spPr>
        <a:xfrm>
          <a:off x="12739688" y="13168313"/>
          <a:ext cx="833755" cy="288018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174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19</xdr:col>
      <xdr:colOff>2083594</xdr:colOff>
      <xdr:row>25</xdr:row>
      <xdr:rowOff>285751</xdr:rowOff>
    </xdr:from>
    <xdr:to>
      <xdr:col>19</xdr:col>
      <xdr:colOff>2917349</xdr:colOff>
      <xdr:row>26</xdr:row>
      <xdr:rowOff>276112</xdr:rowOff>
    </xdr:to>
    <xdr:sp macro="" textlink="">
      <xdr:nvSpPr>
        <xdr:cNvPr id="19" name="สี่เหลี่ยมมุมมน 28"/>
        <xdr:cNvSpPr/>
      </xdr:nvSpPr>
      <xdr:spPr>
        <a:xfrm>
          <a:off x="12727782" y="28015407"/>
          <a:ext cx="833755" cy="288018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176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19</xdr:col>
      <xdr:colOff>2059781</xdr:colOff>
      <xdr:row>19</xdr:row>
      <xdr:rowOff>1559718</xdr:rowOff>
    </xdr:from>
    <xdr:to>
      <xdr:col>19</xdr:col>
      <xdr:colOff>2893536</xdr:colOff>
      <xdr:row>19</xdr:row>
      <xdr:rowOff>1847736</xdr:rowOff>
    </xdr:to>
    <xdr:sp macro="" textlink="">
      <xdr:nvSpPr>
        <xdr:cNvPr id="25" name="สี่เหลี่ยมมุมมน 28"/>
        <xdr:cNvSpPr/>
      </xdr:nvSpPr>
      <xdr:spPr>
        <a:xfrm>
          <a:off x="12703969" y="20716874"/>
          <a:ext cx="833755" cy="288018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175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10</xdr:row>
      <xdr:rowOff>266700</xdr:rowOff>
    </xdr:from>
    <xdr:to>
      <xdr:col>18</xdr:col>
      <xdr:colOff>257175</xdr:colOff>
      <xdr:row>10</xdr:row>
      <xdr:rowOff>266700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V="1">
          <a:off x="8726805" y="8862060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0</xdr:col>
      <xdr:colOff>57150</xdr:colOff>
      <xdr:row>8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6" name="Rectangle 10"/>
        <xdr:cNvSpPr>
          <a:spLocks noChangeArrowheads="1"/>
        </xdr:cNvSpPr>
      </xdr:nvSpPr>
      <xdr:spPr bwMode="auto">
        <a:xfrm>
          <a:off x="57150" y="8061960"/>
          <a:ext cx="21717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2083594</xdr:colOff>
      <xdr:row>24</xdr:row>
      <xdr:rowOff>11906</xdr:rowOff>
    </xdr:from>
    <xdr:to>
      <xdr:col>19</xdr:col>
      <xdr:colOff>2917349</xdr:colOff>
      <xdr:row>25</xdr:row>
      <xdr:rowOff>2268</xdr:rowOff>
    </xdr:to>
    <xdr:sp macro="" textlink="">
      <xdr:nvSpPr>
        <xdr:cNvPr id="4" name="สี่เหลี่ยมมุมมน 28"/>
        <xdr:cNvSpPr/>
      </xdr:nvSpPr>
      <xdr:spPr>
        <a:xfrm>
          <a:off x="12727782" y="7620000"/>
          <a:ext cx="833755" cy="288018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600" b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177</a:t>
          </a:r>
          <a:endParaRPr lang="th-TH" sz="1600" b="0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8"/>
  <sheetViews>
    <sheetView view="pageBreakPreview" topLeftCell="A10" zoomScaleSheetLayoutView="90" workbookViewId="0">
      <selection activeCell="C9" sqref="C9"/>
    </sheetView>
  </sheetViews>
  <sheetFormatPr defaultRowHeight="23.25"/>
  <cols>
    <col min="1" max="1" width="4.7109375" style="61" customWidth="1"/>
    <col min="2" max="2" width="36.85546875" style="52" customWidth="1"/>
    <col min="3" max="3" width="37.7109375" style="52" customWidth="1"/>
    <col min="4" max="4" width="28.42578125" style="52" customWidth="1"/>
    <col min="5" max="5" width="36.140625" style="53" customWidth="1"/>
    <col min="6" max="6" width="6.5703125" customWidth="1"/>
    <col min="7" max="7" width="6" customWidth="1"/>
    <col min="8" max="19" width="3.7109375" customWidth="1"/>
    <col min="20" max="20" width="26.5703125" customWidth="1"/>
    <col min="21" max="21" width="12.85546875" customWidth="1"/>
  </cols>
  <sheetData>
    <row r="1" spans="1:5" ht="18" customHeight="1">
      <c r="A1" s="127" t="s">
        <v>75</v>
      </c>
      <c r="B1" s="127"/>
      <c r="C1" s="127"/>
      <c r="D1" s="127"/>
      <c r="E1" s="127"/>
    </row>
    <row r="2" spans="1:5" ht="18" customHeight="1">
      <c r="A2" s="127" t="s">
        <v>124</v>
      </c>
      <c r="B2" s="127"/>
      <c r="C2" s="127"/>
      <c r="D2" s="127"/>
      <c r="E2" s="127"/>
    </row>
    <row r="3" spans="1:5" ht="18" customHeight="1">
      <c r="A3" s="128" t="s">
        <v>76</v>
      </c>
      <c r="B3" s="128"/>
      <c r="C3" s="128"/>
      <c r="D3" s="128"/>
      <c r="E3" s="128"/>
    </row>
    <row r="4" spans="1:5" ht="21" customHeight="1">
      <c r="A4" s="55" t="s">
        <v>12</v>
      </c>
      <c r="B4" s="55" t="s">
        <v>72</v>
      </c>
      <c r="C4" s="55" t="s">
        <v>73</v>
      </c>
      <c r="D4" s="55" t="s">
        <v>20</v>
      </c>
      <c r="E4" s="56" t="s">
        <v>74</v>
      </c>
    </row>
    <row r="5" spans="1:5" s="74" customFormat="1" ht="18" customHeight="1">
      <c r="A5" s="92">
        <v>1</v>
      </c>
      <c r="B5" s="93" t="s">
        <v>80</v>
      </c>
      <c r="C5" s="92">
        <v>5</v>
      </c>
      <c r="D5" s="94">
        <f>SUM(D6)</f>
        <v>3679760</v>
      </c>
      <c r="E5" s="95"/>
    </row>
    <row r="6" spans="1:5" ht="18" customHeight="1">
      <c r="A6" s="26"/>
      <c r="B6" s="22" t="s">
        <v>116</v>
      </c>
      <c r="C6" s="26">
        <v>5</v>
      </c>
      <c r="D6" s="96">
        <v>3679760</v>
      </c>
      <c r="E6" s="97"/>
    </row>
    <row r="7" spans="1:5" s="74" customFormat="1" ht="18" customHeight="1">
      <c r="A7" s="92">
        <v>2</v>
      </c>
      <c r="B7" s="93" t="s">
        <v>119</v>
      </c>
      <c r="C7" s="92">
        <v>4</v>
      </c>
      <c r="D7" s="100">
        <f>D8</f>
        <v>397760</v>
      </c>
      <c r="E7" s="101"/>
    </row>
    <row r="8" spans="1:5" ht="18" customHeight="1">
      <c r="A8" s="26"/>
      <c r="B8" s="22" t="s">
        <v>120</v>
      </c>
      <c r="C8" s="26">
        <v>4</v>
      </c>
      <c r="D8" s="42">
        <f>'13.กรมอนามัย'!D22</f>
        <v>397760</v>
      </c>
      <c r="E8" s="102"/>
    </row>
    <row r="9" spans="1:5" ht="19.899999999999999" customHeight="1">
      <c r="A9" s="92">
        <v>3</v>
      </c>
      <c r="B9" s="93" t="s">
        <v>103</v>
      </c>
      <c r="C9" s="92">
        <v>13</v>
      </c>
      <c r="D9" s="100">
        <v>3840629</v>
      </c>
      <c r="E9" s="101"/>
    </row>
    <row r="10" spans="1:5" ht="20.45" customHeight="1">
      <c r="A10" s="26"/>
      <c r="B10" s="22" t="s">
        <v>121</v>
      </c>
      <c r="C10" s="26">
        <v>13</v>
      </c>
      <c r="D10" s="42"/>
      <c r="E10" s="102"/>
    </row>
    <row r="11" spans="1:5" s="74" customFormat="1" ht="19.149999999999999" customHeight="1">
      <c r="A11" s="92">
        <v>4</v>
      </c>
      <c r="B11" s="93" t="s">
        <v>122</v>
      </c>
      <c r="C11" s="92">
        <v>1</v>
      </c>
      <c r="D11" s="103">
        <f>D12</f>
        <v>76000</v>
      </c>
      <c r="E11" s="95"/>
    </row>
    <row r="12" spans="1:5" ht="18" customHeight="1">
      <c r="A12" s="82"/>
      <c r="B12" s="13" t="s">
        <v>121</v>
      </c>
      <c r="C12" s="82">
        <v>1</v>
      </c>
      <c r="D12" s="20">
        <f>'13.4บริการสุขภาพ'!D24</f>
        <v>76000</v>
      </c>
      <c r="E12" s="99"/>
    </row>
    <row r="13" spans="1:5" ht="18" customHeight="1">
      <c r="A13" s="82"/>
      <c r="B13" s="13"/>
      <c r="C13" s="13"/>
      <c r="D13" s="51"/>
      <c r="E13" s="98"/>
    </row>
    <row r="14" spans="1:5" ht="18" customHeight="1">
      <c r="A14" s="82"/>
      <c r="B14" s="13"/>
      <c r="C14" s="13"/>
      <c r="D14" s="51"/>
      <c r="E14" s="20"/>
    </row>
    <row r="15" spans="1:5" ht="18" customHeight="1">
      <c r="A15" s="82"/>
      <c r="B15" s="13"/>
      <c r="C15" s="13"/>
      <c r="D15" s="13"/>
      <c r="E15" s="104"/>
    </row>
    <row r="16" spans="1:5" ht="18" customHeight="1">
      <c r="A16" s="82"/>
      <c r="B16" s="13"/>
      <c r="C16" s="105"/>
      <c r="D16" s="13"/>
      <c r="E16" s="99"/>
    </row>
    <row r="17" spans="1:5" ht="18" customHeight="1">
      <c r="A17" s="82"/>
      <c r="B17" s="13"/>
      <c r="C17" s="106"/>
      <c r="D17" s="13"/>
      <c r="E17" s="51"/>
    </row>
    <row r="18" spans="1:5" ht="18" customHeight="1">
      <c r="A18" s="82"/>
      <c r="B18" s="13"/>
      <c r="C18" s="51"/>
      <c r="D18" s="13"/>
      <c r="E18" s="99"/>
    </row>
    <row r="19" spans="1:5" ht="18" customHeight="1">
      <c r="A19" s="82"/>
      <c r="B19" s="13"/>
      <c r="C19" s="13"/>
      <c r="D19" s="13"/>
      <c r="E19" s="107"/>
    </row>
    <row r="20" spans="1:5" ht="18" customHeight="1">
      <c r="A20" s="82"/>
      <c r="B20" s="13"/>
      <c r="C20" s="13"/>
      <c r="D20" s="13"/>
      <c r="E20" s="108"/>
    </row>
    <row r="21" spans="1:5" ht="18" customHeight="1">
      <c r="A21" s="82"/>
      <c r="B21" s="13"/>
      <c r="C21" s="13"/>
      <c r="D21" s="13"/>
      <c r="E21" s="99"/>
    </row>
    <row r="22" spans="1:5" ht="18" customHeight="1">
      <c r="A22" s="82"/>
      <c r="B22" s="13"/>
      <c r="C22" s="13"/>
      <c r="D22" s="13"/>
      <c r="E22" s="108"/>
    </row>
    <row r="23" spans="1:5" ht="18" customHeight="1">
      <c r="A23" s="82"/>
      <c r="B23" s="13"/>
      <c r="C23" s="13"/>
      <c r="D23" s="13"/>
      <c r="E23" s="108"/>
    </row>
    <row r="24" spans="1:5" ht="18" customHeight="1">
      <c r="A24" s="82"/>
      <c r="B24" s="13"/>
      <c r="C24" s="13"/>
      <c r="D24" s="13"/>
      <c r="E24" s="99"/>
    </row>
    <row r="25" spans="1:5" ht="18" customHeight="1">
      <c r="A25" s="26"/>
      <c r="B25" s="22"/>
      <c r="C25" s="22"/>
      <c r="D25" s="22"/>
      <c r="E25" s="97"/>
    </row>
    <row r="26" spans="1:5" s="74" customFormat="1" ht="20.25" customHeight="1">
      <c r="A26" s="110"/>
      <c r="B26" s="110" t="s">
        <v>123</v>
      </c>
      <c r="C26" s="110">
        <f>C11+C9+C7+C5</f>
        <v>23</v>
      </c>
      <c r="D26" s="109">
        <f>D11+D9+D7+D5</f>
        <v>7994149</v>
      </c>
      <c r="E26" s="111"/>
    </row>
    <row r="27" spans="1:5" ht="18" customHeight="1">
      <c r="A27" s="112"/>
      <c r="B27" s="85"/>
      <c r="C27" s="85"/>
      <c r="D27" s="85"/>
      <c r="E27" s="113"/>
    </row>
    <row r="28" spans="1:5">
      <c r="A28" s="90"/>
      <c r="B28" s="62"/>
      <c r="C28" s="62"/>
      <c r="D28" s="62"/>
      <c r="E28" s="63"/>
    </row>
    <row r="29" spans="1:5">
      <c r="A29" s="90"/>
      <c r="B29" s="62"/>
      <c r="C29" s="62"/>
      <c r="D29" s="62"/>
      <c r="E29" s="63"/>
    </row>
    <row r="30" spans="1:5">
      <c r="A30" s="90"/>
      <c r="B30" s="62"/>
      <c r="C30" s="62"/>
      <c r="D30" s="62"/>
      <c r="E30" s="63"/>
    </row>
    <row r="31" spans="1:5">
      <c r="A31" s="90"/>
      <c r="B31" s="62"/>
      <c r="C31" s="62"/>
      <c r="D31" s="62"/>
      <c r="E31" s="63"/>
    </row>
    <row r="32" spans="1:5">
      <c r="A32" s="90"/>
      <c r="B32" s="62"/>
      <c r="C32" s="62"/>
      <c r="D32" s="62"/>
      <c r="E32" s="63"/>
    </row>
    <row r="33" spans="1:5">
      <c r="A33" s="90"/>
      <c r="B33" s="62"/>
      <c r="C33" s="62"/>
      <c r="D33" s="62"/>
      <c r="E33" s="63"/>
    </row>
    <row r="34" spans="1:5">
      <c r="A34" s="90"/>
      <c r="B34" s="62"/>
      <c r="C34" s="62"/>
      <c r="D34" s="62"/>
      <c r="E34" s="63"/>
    </row>
    <row r="35" spans="1:5">
      <c r="A35" s="90"/>
      <c r="B35" s="62"/>
      <c r="C35" s="62"/>
      <c r="D35" s="62"/>
      <c r="E35" s="63"/>
    </row>
    <row r="36" spans="1:5">
      <c r="A36" s="90"/>
      <c r="B36" s="62"/>
      <c r="C36" s="62"/>
      <c r="D36" s="62"/>
      <c r="E36" s="63"/>
    </row>
    <row r="37" spans="1:5">
      <c r="A37" s="90"/>
      <c r="B37" s="62"/>
      <c r="C37" s="62"/>
      <c r="D37" s="62"/>
      <c r="E37" s="63"/>
    </row>
    <row r="38" spans="1:5">
      <c r="A38" s="90"/>
      <c r="B38" s="62"/>
      <c r="C38" s="62"/>
      <c r="D38" s="62"/>
      <c r="E38" s="63"/>
    </row>
    <row r="39" spans="1:5">
      <c r="A39" s="90"/>
      <c r="B39" s="62"/>
      <c r="C39" s="62"/>
      <c r="D39" s="62"/>
      <c r="E39" s="63"/>
    </row>
    <row r="40" spans="1:5">
      <c r="A40" s="90"/>
      <c r="B40" s="62"/>
      <c r="C40" s="62"/>
      <c r="D40" s="62"/>
      <c r="E40" s="63"/>
    </row>
    <row r="41" spans="1:5">
      <c r="A41" s="90"/>
      <c r="B41" s="62"/>
      <c r="C41" s="62"/>
      <c r="D41" s="62"/>
      <c r="E41" s="63"/>
    </row>
    <row r="42" spans="1:5">
      <c r="A42" s="90"/>
      <c r="B42" s="62"/>
      <c r="C42" s="62"/>
      <c r="D42" s="62"/>
      <c r="E42" s="63"/>
    </row>
    <row r="43" spans="1:5">
      <c r="A43" s="90"/>
      <c r="B43" s="62"/>
      <c r="C43" s="62"/>
      <c r="D43" s="62"/>
      <c r="E43" s="63"/>
    </row>
    <row r="44" spans="1:5">
      <c r="A44" s="90"/>
      <c r="B44" s="62"/>
      <c r="C44" s="62"/>
      <c r="D44" s="62"/>
      <c r="E44" s="63"/>
    </row>
    <row r="45" spans="1:5">
      <c r="A45" s="90"/>
      <c r="B45" s="62"/>
      <c r="C45" s="62"/>
      <c r="D45" s="62"/>
      <c r="E45" s="63"/>
    </row>
    <row r="46" spans="1:5">
      <c r="A46" s="90"/>
      <c r="B46" s="62"/>
      <c r="C46" s="62"/>
      <c r="D46" s="62"/>
      <c r="E46" s="63"/>
    </row>
    <row r="47" spans="1:5">
      <c r="A47" s="90"/>
      <c r="B47" s="62"/>
      <c r="C47" s="62"/>
      <c r="D47" s="62"/>
      <c r="E47" s="63"/>
    </row>
    <row r="48" spans="1:5">
      <c r="A48" s="90"/>
      <c r="B48" s="62"/>
      <c r="C48" s="62"/>
      <c r="D48" s="62"/>
      <c r="E48" s="63"/>
    </row>
    <row r="49" spans="1:5">
      <c r="A49" s="90"/>
      <c r="B49" s="62"/>
      <c r="C49" s="62"/>
      <c r="D49" s="62"/>
      <c r="E49" s="63"/>
    </row>
    <row r="50" spans="1:5">
      <c r="A50" s="90"/>
      <c r="B50" s="62"/>
      <c r="C50" s="62"/>
      <c r="D50" s="62"/>
      <c r="E50" s="63"/>
    </row>
    <row r="51" spans="1:5">
      <c r="A51" s="90"/>
      <c r="B51" s="62"/>
      <c r="C51" s="62"/>
      <c r="D51" s="62"/>
      <c r="E51" s="63"/>
    </row>
    <row r="52" spans="1:5">
      <c r="A52" s="90"/>
      <c r="B52" s="62"/>
      <c r="C52" s="62"/>
      <c r="D52" s="62"/>
      <c r="E52" s="63"/>
    </row>
    <row r="53" spans="1:5">
      <c r="A53" s="90"/>
      <c r="B53" s="62"/>
      <c r="C53" s="62"/>
      <c r="D53" s="62"/>
      <c r="E53" s="63"/>
    </row>
    <row r="54" spans="1:5">
      <c r="A54" s="90"/>
      <c r="B54" s="62"/>
      <c r="C54" s="62"/>
      <c r="D54" s="62"/>
      <c r="E54" s="63"/>
    </row>
    <row r="55" spans="1:5">
      <c r="A55" s="90"/>
      <c r="B55" s="62"/>
      <c r="C55" s="62"/>
      <c r="D55" s="62"/>
      <c r="E55" s="63"/>
    </row>
    <row r="56" spans="1:5">
      <c r="A56" s="90"/>
      <c r="B56" s="62"/>
      <c r="C56" s="62"/>
      <c r="D56" s="62"/>
      <c r="E56" s="63"/>
    </row>
    <row r="57" spans="1:5">
      <c r="A57" s="90"/>
      <c r="B57" s="62"/>
      <c r="C57" s="62"/>
      <c r="D57" s="62"/>
      <c r="E57" s="63"/>
    </row>
    <row r="58" spans="1:5">
      <c r="A58" s="90"/>
      <c r="B58" s="62"/>
      <c r="C58" s="62"/>
      <c r="D58" s="62"/>
      <c r="E58" s="63"/>
    </row>
    <row r="59" spans="1:5">
      <c r="A59" s="90"/>
      <c r="B59" s="62"/>
      <c r="C59" s="62"/>
      <c r="D59" s="62"/>
      <c r="E59" s="63"/>
    </row>
    <row r="60" spans="1:5">
      <c r="A60" s="90"/>
      <c r="B60" s="62"/>
      <c r="C60" s="62"/>
      <c r="D60" s="62"/>
      <c r="E60" s="63"/>
    </row>
    <row r="61" spans="1:5">
      <c r="A61" s="90"/>
      <c r="B61" s="62"/>
      <c r="C61" s="62"/>
      <c r="D61" s="62"/>
      <c r="E61" s="63"/>
    </row>
    <row r="62" spans="1:5">
      <c r="A62" s="90"/>
      <c r="B62" s="62"/>
      <c r="C62" s="62"/>
      <c r="D62" s="62"/>
      <c r="E62" s="63"/>
    </row>
    <row r="63" spans="1:5">
      <c r="A63" s="90"/>
      <c r="B63" s="62"/>
      <c r="C63" s="62"/>
      <c r="D63" s="62"/>
      <c r="E63" s="63"/>
    </row>
    <row r="64" spans="1:5">
      <c r="A64" s="90"/>
      <c r="B64" s="62"/>
      <c r="C64" s="62"/>
      <c r="D64" s="62"/>
      <c r="E64" s="63"/>
    </row>
    <row r="65" spans="1:5">
      <c r="A65" s="90"/>
      <c r="B65" s="62"/>
      <c r="C65" s="62"/>
      <c r="D65" s="62"/>
      <c r="E65" s="63"/>
    </row>
    <row r="66" spans="1:5">
      <c r="A66" s="90"/>
      <c r="B66" s="62"/>
      <c r="C66" s="62"/>
      <c r="D66" s="62"/>
      <c r="E66" s="63"/>
    </row>
    <row r="67" spans="1:5">
      <c r="A67" s="90"/>
      <c r="B67" s="62"/>
      <c r="C67" s="62"/>
      <c r="D67" s="62"/>
      <c r="E67" s="63"/>
    </row>
    <row r="68" spans="1:5">
      <c r="A68" s="90"/>
      <c r="B68" s="62"/>
      <c r="C68" s="62"/>
      <c r="D68" s="62"/>
      <c r="E68" s="63"/>
    </row>
    <row r="69" spans="1:5">
      <c r="A69" s="90"/>
      <c r="B69" s="62"/>
      <c r="C69" s="62"/>
      <c r="D69" s="62"/>
      <c r="E69" s="63"/>
    </row>
    <row r="70" spans="1:5">
      <c r="A70" s="90"/>
      <c r="B70" s="62"/>
      <c r="C70" s="62"/>
      <c r="D70" s="62"/>
      <c r="E70" s="63"/>
    </row>
    <row r="71" spans="1:5">
      <c r="A71" s="90"/>
      <c r="B71" s="62"/>
      <c r="C71" s="62"/>
      <c r="D71" s="62"/>
      <c r="E71" s="63"/>
    </row>
    <row r="72" spans="1:5">
      <c r="A72" s="90"/>
      <c r="B72" s="62"/>
      <c r="C72" s="62"/>
      <c r="D72" s="62"/>
      <c r="E72" s="63"/>
    </row>
    <row r="73" spans="1:5">
      <c r="A73" s="90"/>
      <c r="B73" s="62"/>
      <c r="C73" s="62"/>
      <c r="D73" s="62"/>
      <c r="E73" s="63"/>
    </row>
    <row r="74" spans="1:5">
      <c r="A74" s="90"/>
      <c r="B74" s="62"/>
      <c r="C74" s="62"/>
      <c r="D74" s="62"/>
      <c r="E74" s="63"/>
    </row>
    <row r="75" spans="1:5">
      <c r="A75" s="90"/>
      <c r="B75" s="62"/>
      <c r="C75" s="62"/>
      <c r="D75" s="62"/>
      <c r="E75" s="63"/>
    </row>
    <row r="76" spans="1:5">
      <c r="A76" s="90"/>
      <c r="B76" s="62"/>
      <c r="C76" s="62"/>
      <c r="D76" s="62"/>
      <c r="E76" s="63"/>
    </row>
    <row r="77" spans="1:5">
      <c r="A77" s="90"/>
      <c r="B77" s="62"/>
      <c r="C77" s="62"/>
      <c r="D77" s="62"/>
      <c r="E77" s="63"/>
    </row>
    <row r="78" spans="1:5">
      <c r="A78" s="90"/>
      <c r="B78" s="62"/>
      <c r="C78" s="62"/>
      <c r="D78" s="62"/>
      <c r="E78" s="63"/>
    </row>
    <row r="79" spans="1:5">
      <c r="A79" s="90"/>
      <c r="B79" s="62"/>
      <c r="C79" s="62"/>
      <c r="D79" s="62"/>
      <c r="E79" s="63"/>
    </row>
    <row r="80" spans="1:5">
      <c r="A80" s="90"/>
      <c r="B80" s="62"/>
      <c r="C80" s="62"/>
      <c r="D80" s="62"/>
      <c r="E80" s="63"/>
    </row>
    <row r="81" spans="1:5">
      <c r="A81" s="90"/>
      <c r="B81" s="62"/>
      <c r="C81" s="62"/>
      <c r="D81" s="62"/>
      <c r="E81" s="63"/>
    </row>
    <row r="82" spans="1:5">
      <c r="A82" s="90"/>
      <c r="B82" s="62"/>
      <c r="C82" s="62"/>
      <c r="D82" s="62"/>
      <c r="E82" s="63"/>
    </row>
    <row r="83" spans="1:5">
      <c r="A83" s="90"/>
      <c r="B83" s="62"/>
      <c r="C83" s="62"/>
      <c r="D83" s="62"/>
      <c r="E83" s="63"/>
    </row>
    <row r="84" spans="1:5">
      <c r="A84" s="90"/>
      <c r="B84" s="62"/>
      <c r="C84" s="62"/>
      <c r="D84" s="62"/>
      <c r="E84" s="63"/>
    </row>
    <row r="85" spans="1:5">
      <c r="A85" s="90"/>
      <c r="B85" s="62"/>
      <c r="C85" s="62"/>
      <c r="D85" s="62"/>
      <c r="E85" s="63"/>
    </row>
    <row r="86" spans="1:5">
      <c r="A86" s="90"/>
      <c r="B86" s="62"/>
      <c r="C86" s="62"/>
      <c r="D86" s="62"/>
      <c r="E86" s="63"/>
    </row>
    <row r="87" spans="1:5">
      <c r="A87" s="90"/>
      <c r="B87" s="62"/>
      <c r="C87" s="62"/>
      <c r="D87" s="62"/>
      <c r="E87" s="63"/>
    </row>
    <row r="88" spans="1:5">
      <c r="A88" s="90"/>
      <c r="B88" s="62"/>
      <c r="C88" s="62"/>
      <c r="D88" s="62"/>
      <c r="E88" s="63"/>
    </row>
    <row r="89" spans="1:5">
      <c r="A89" s="90"/>
      <c r="B89" s="62"/>
      <c r="C89" s="62"/>
      <c r="D89" s="62"/>
      <c r="E89" s="63"/>
    </row>
    <row r="90" spans="1:5">
      <c r="A90" s="90"/>
      <c r="B90" s="62"/>
      <c r="C90" s="62"/>
      <c r="D90" s="62"/>
      <c r="E90" s="63"/>
    </row>
    <row r="91" spans="1:5">
      <c r="A91" s="90"/>
      <c r="B91" s="62"/>
      <c r="C91" s="62"/>
      <c r="D91" s="62"/>
      <c r="E91" s="63"/>
    </row>
    <row r="92" spans="1:5">
      <c r="A92" s="90"/>
      <c r="B92" s="62"/>
      <c r="C92" s="62"/>
      <c r="D92" s="62"/>
      <c r="E92" s="63"/>
    </row>
    <row r="93" spans="1:5">
      <c r="A93" s="90"/>
      <c r="B93" s="62"/>
      <c r="C93" s="62"/>
      <c r="D93" s="62"/>
      <c r="E93" s="63"/>
    </row>
    <row r="94" spans="1:5">
      <c r="A94" s="90"/>
      <c r="B94" s="62"/>
      <c r="C94" s="62"/>
      <c r="D94" s="62"/>
      <c r="E94" s="63"/>
    </row>
    <row r="95" spans="1:5">
      <c r="A95" s="90"/>
      <c r="B95" s="62"/>
      <c r="C95" s="62"/>
      <c r="D95" s="62"/>
      <c r="E95" s="63"/>
    </row>
    <row r="96" spans="1:5">
      <c r="A96" s="90"/>
      <c r="B96" s="62"/>
      <c r="C96" s="62"/>
      <c r="D96" s="62"/>
      <c r="E96" s="63"/>
    </row>
    <row r="97" spans="1:5">
      <c r="A97" s="90"/>
      <c r="B97" s="62"/>
      <c r="C97" s="62"/>
      <c r="D97" s="62"/>
      <c r="E97" s="63"/>
    </row>
    <row r="98" spans="1:5">
      <c r="A98" s="90"/>
      <c r="B98" s="62"/>
      <c r="C98" s="62"/>
      <c r="D98" s="62"/>
      <c r="E98" s="63"/>
    </row>
    <row r="99" spans="1:5">
      <c r="A99" s="90"/>
      <c r="B99" s="62"/>
      <c r="C99" s="62"/>
      <c r="D99" s="62"/>
      <c r="E99" s="63"/>
    </row>
    <row r="100" spans="1:5">
      <c r="A100" s="90"/>
      <c r="B100" s="62"/>
      <c r="C100" s="62"/>
      <c r="D100" s="62"/>
      <c r="E100" s="63"/>
    </row>
    <row r="101" spans="1:5">
      <c r="A101" s="90"/>
      <c r="B101" s="62"/>
      <c r="C101" s="62"/>
      <c r="D101" s="62"/>
      <c r="E101" s="63"/>
    </row>
    <row r="102" spans="1:5">
      <c r="A102" s="90"/>
      <c r="B102" s="62"/>
      <c r="C102" s="62"/>
      <c r="D102" s="62"/>
      <c r="E102" s="63"/>
    </row>
    <row r="103" spans="1:5">
      <c r="A103" s="90"/>
      <c r="B103" s="62"/>
      <c r="C103" s="62"/>
      <c r="D103" s="62"/>
      <c r="E103" s="63"/>
    </row>
    <row r="104" spans="1:5">
      <c r="A104" s="90"/>
      <c r="B104" s="62"/>
      <c r="C104" s="62"/>
      <c r="D104" s="62"/>
      <c r="E104" s="63"/>
    </row>
    <row r="105" spans="1:5">
      <c r="A105" s="90"/>
      <c r="B105" s="62"/>
      <c r="C105" s="62"/>
      <c r="D105" s="62"/>
      <c r="E105" s="63"/>
    </row>
    <row r="106" spans="1:5">
      <c r="A106" s="90"/>
      <c r="B106" s="62"/>
      <c r="C106" s="62"/>
      <c r="D106" s="62"/>
      <c r="E106" s="63"/>
    </row>
    <row r="107" spans="1:5">
      <c r="A107" s="90"/>
      <c r="B107" s="62"/>
      <c r="C107" s="62"/>
      <c r="D107" s="62"/>
      <c r="E107" s="63"/>
    </row>
    <row r="108" spans="1:5">
      <c r="A108" s="90"/>
      <c r="B108" s="62"/>
      <c r="C108" s="62"/>
      <c r="D108" s="62"/>
      <c r="E108" s="63"/>
    </row>
    <row r="109" spans="1:5">
      <c r="A109" s="90"/>
      <c r="B109" s="62"/>
      <c r="C109" s="62"/>
      <c r="D109" s="62"/>
      <c r="E109" s="63"/>
    </row>
    <row r="110" spans="1:5">
      <c r="A110" s="90"/>
      <c r="B110" s="62"/>
      <c r="C110" s="62"/>
      <c r="D110" s="62"/>
      <c r="E110" s="63"/>
    </row>
    <row r="111" spans="1:5">
      <c r="A111" s="90"/>
      <c r="B111" s="62"/>
      <c r="C111" s="62"/>
      <c r="D111" s="62"/>
      <c r="E111" s="63"/>
    </row>
    <row r="112" spans="1:5">
      <c r="A112" s="90"/>
      <c r="B112" s="62"/>
      <c r="C112" s="62"/>
      <c r="D112" s="62"/>
      <c r="E112" s="63"/>
    </row>
    <row r="113" spans="1:5">
      <c r="A113" s="90"/>
      <c r="B113" s="62"/>
      <c r="C113" s="62"/>
      <c r="D113" s="62"/>
      <c r="E113" s="63"/>
    </row>
    <row r="114" spans="1:5">
      <c r="A114" s="90"/>
      <c r="B114" s="62"/>
      <c r="C114" s="62"/>
      <c r="D114" s="62"/>
      <c r="E114" s="63"/>
    </row>
    <row r="115" spans="1:5">
      <c r="A115" s="90"/>
      <c r="B115" s="62"/>
      <c r="C115" s="62"/>
      <c r="D115" s="62"/>
      <c r="E115" s="63"/>
    </row>
    <row r="116" spans="1:5">
      <c r="A116" s="90"/>
      <c r="B116" s="62"/>
      <c r="C116" s="62"/>
      <c r="D116" s="62"/>
      <c r="E116" s="63"/>
    </row>
    <row r="117" spans="1:5">
      <c r="A117" s="90"/>
      <c r="B117" s="62"/>
      <c r="C117" s="62"/>
      <c r="D117" s="62"/>
      <c r="E117" s="63"/>
    </row>
    <row r="118" spans="1:5">
      <c r="A118" s="90"/>
      <c r="B118" s="62"/>
      <c r="C118" s="62"/>
      <c r="D118" s="62"/>
      <c r="E118" s="63"/>
    </row>
    <row r="119" spans="1:5">
      <c r="A119" s="90"/>
      <c r="B119" s="62"/>
      <c r="C119" s="62"/>
      <c r="D119" s="62"/>
      <c r="E119" s="63"/>
    </row>
    <row r="120" spans="1:5">
      <c r="A120" s="90"/>
      <c r="B120" s="62"/>
      <c r="C120" s="62"/>
      <c r="D120" s="62"/>
      <c r="E120" s="63"/>
    </row>
    <row r="121" spans="1:5">
      <c r="A121" s="90"/>
      <c r="B121" s="62"/>
      <c r="C121" s="62"/>
      <c r="D121" s="62"/>
      <c r="E121" s="63"/>
    </row>
    <row r="122" spans="1:5">
      <c r="A122" s="90"/>
      <c r="B122" s="62"/>
      <c r="C122" s="62"/>
      <c r="D122" s="62"/>
      <c r="E122" s="63"/>
    </row>
    <row r="123" spans="1:5">
      <c r="A123" s="90"/>
      <c r="B123" s="62"/>
      <c r="C123" s="62"/>
      <c r="D123" s="62"/>
      <c r="E123" s="63"/>
    </row>
    <row r="124" spans="1:5">
      <c r="A124" s="90"/>
      <c r="B124" s="62"/>
      <c r="C124" s="62"/>
      <c r="D124" s="62"/>
      <c r="E124" s="63"/>
    </row>
    <row r="125" spans="1:5">
      <c r="A125" s="90"/>
      <c r="B125" s="62"/>
      <c r="C125" s="62"/>
      <c r="D125" s="62"/>
      <c r="E125" s="63"/>
    </row>
    <row r="126" spans="1:5">
      <c r="A126" s="90"/>
      <c r="B126" s="62"/>
      <c r="C126" s="62"/>
      <c r="D126" s="62"/>
      <c r="E126" s="63"/>
    </row>
    <row r="127" spans="1:5">
      <c r="A127" s="90"/>
      <c r="B127" s="62"/>
      <c r="C127" s="62"/>
      <c r="D127" s="62"/>
      <c r="E127" s="63"/>
    </row>
    <row r="128" spans="1:5">
      <c r="A128" s="90"/>
      <c r="B128" s="62"/>
      <c r="C128" s="62"/>
      <c r="D128" s="62"/>
      <c r="E128" s="63"/>
    </row>
    <row r="129" spans="1:5">
      <c r="A129" s="90"/>
      <c r="B129" s="62"/>
      <c r="C129" s="62"/>
      <c r="D129" s="62"/>
      <c r="E129" s="63"/>
    </row>
    <row r="130" spans="1:5">
      <c r="A130" s="90"/>
      <c r="B130" s="62"/>
      <c r="C130" s="62"/>
      <c r="D130" s="62"/>
      <c r="E130" s="63"/>
    </row>
    <row r="131" spans="1:5">
      <c r="A131" s="90"/>
      <c r="B131" s="62"/>
      <c r="C131" s="62"/>
      <c r="D131" s="62"/>
      <c r="E131" s="63"/>
    </row>
    <row r="132" spans="1:5">
      <c r="A132" s="90"/>
      <c r="B132" s="62"/>
      <c r="C132" s="62"/>
      <c r="D132" s="62"/>
      <c r="E132" s="63"/>
    </row>
    <row r="133" spans="1:5">
      <c r="A133" s="90"/>
      <c r="B133" s="62"/>
      <c r="C133" s="62"/>
      <c r="D133" s="62"/>
      <c r="E133" s="63"/>
    </row>
    <row r="134" spans="1:5">
      <c r="A134" s="90"/>
      <c r="B134" s="62"/>
      <c r="C134" s="62"/>
      <c r="D134" s="62"/>
      <c r="E134" s="63"/>
    </row>
    <row r="135" spans="1:5">
      <c r="A135" s="90"/>
      <c r="B135" s="62"/>
      <c r="C135" s="62"/>
      <c r="D135" s="62"/>
      <c r="E135" s="63"/>
    </row>
    <row r="136" spans="1:5">
      <c r="A136" s="90"/>
      <c r="B136" s="62"/>
      <c r="C136" s="62"/>
      <c r="D136" s="62"/>
      <c r="E136" s="63"/>
    </row>
    <row r="137" spans="1:5">
      <c r="A137" s="90"/>
      <c r="B137" s="62"/>
      <c r="C137" s="62"/>
      <c r="D137" s="62"/>
      <c r="E137" s="63"/>
    </row>
    <row r="138" spans="1:5">
      <c r="A138" s="90"/>
      <c r="B138" s="62"/>
      <c r="C138" s="62"/>
      <c r="D138" s="62"/>
      <c r="E138" s="63"/>
    </row>
    <row r="139" spans="1:5">
      <c r="A139" s="90"/>
      <c r="B139" s="62"/>
      <c r="C139" s="62"/>
      <c r="D139" s="62"/>
      <c r="E139" s="63"/>
    </row>
    <row r="140" spans="1:5">
      <c r="A140" s="90"/>
      <c r="B140" s="62"/>
      <c r="C140" s="62"/>
      <c r="D140" s="62"/>
      <c r="E140" s="63"/>
    </row>
    <row r="141" spans="1:5">
      <c r="A141" s="90"/>
      <c r="B141" s="62"/>
      <c r="C141" s="62"/>
      <c r="D141" s="62"/>
      <c r="E141" s="63"/>
    </row>
    <row r="142" spans="1:5">
      <c r="A142" s="90"/>
      <c r="B142" s="62"/>
      <c r="C142" s="62"/>
      <c r="D142" s="62"/>
      <c r="E142" s="63"/>
    </row>
    <row r="143" spans="1:5">
      <c r="A143" s="90"/>
      <c r="B143" s="62"/>
      <c r="C143" s="62"/>
      <c r="D143" s="62"/>
      <c r="E143" s="63"/>
    </row>
    <row r="144" spans="1:5">
      <c r="A144" s="90"/>
      <c r="B144" s="62"/>
      <c r="C144" s="62"/>
      <c r="D144" s="62"/>
      <c r="E144" s="63"/>
    </row>
    <row r="145" spans="1:5">
      <c r="A145" s="90"/>
      <c r="B145" s="62"/>
      <c r="C145" s="62"/>
      <c r="D145" s="62"/>
      <c r="E145" s="63"/>
    </row>
    <row r="146" spans="1:5">
      <c r="A146" s="90"/>
      <c r="B146" s="62"/>
      <c r="C146" s="62"/>
      <c r="D146" s="62"/>
      <c r="E146" s="63"/>
    </row>
    <row r="147" spans="1:5">
      <c r="A147" s="90"/>
      <c r="B147" s="62"/>
      <c r="C147" s="62"/>
      <c r="D147" s="62"/>
      <c r="E147" s="63"/>
    </row>
    <row r="148" spans="1:5">
      <c r="A148" s="90"/>
      <c r="B148" s="62"/>
      <c r="C148" s="62"/>
      <c r="D148" s="62"/>
      <c r="E148" s="63"/>
    </row>
    <row r="149" spans="1:5">
      <c r="A149" s="90"/>
      <c r="B149" s="62"/>
      <c r="C149" s="62"/>
      <c r="D149" s="62"/>
      <c r="E149" s="63"/>
    </row>
    <row r="150" spans="1:5">
      <c r="A150" s="90"/>
      <c r="B150" s="62"/>
      <c r="C150" s="62"/>
      <c r="D150" s="62"/>
      <c r="E150" s="63"/>
    </row>
    <row r="151" spans="1:5">
      <c r="A151" s="90"/>
      <c r="B151" s="62"/>
      <c r="C151" s="62"/>
      <c r="D151" s="62"/>
      <c r="E151" s="63"/>
    </row>
    <row r="152" spans="1:5">
      <c r="A152" s="90"/>
      <c r="B152" s="62"/>
      <c r="C152" s="62"/>
      <c r="D152" s="62"/>
      <c r="E152" s="63"/>
    </row>
    <row r="153" spans="1:5">
      <c r="A153" s="90"/>
      <c r="B153" s="62"/>
      <c r="C153" s="62"/>
      <c r="D153" s="62"/>
      <c r="E153" s="63"/>
    </row>
    <row r="154" spans="1:5">
      <c r="A154" s="90"/>
      <c r="B154" s="62"/>
      <c r="C154" s="62"/>
      <c r="D154" s="62"/>
      <c r="E154" s="63"/>
    </row>
    <row r="155" spans="1:5">
      <c r="A155" s="90"/>
      <c r="B155" s="62"/>
      <c r="C155" s="62"/>
      <c r="D155" s="62"/>
      <c r="E155" s="63"/>
    </row>
    <row r="156" spans="1:5">
      <c r="A156" s="90"/>
      <c r="B156" s="62"/>
      <c r="C156" s="62"/>
      <c r="D156" s="62"/>
      <c r="E156" s="63"/>
    </row>
    <row r="157" spans="1:5">
      <c r="A157" s="90"/>
      <c r="B157" s="62"/>
      <c r="C157" s="62"/>
      <c r="D157" s="62"/>
      <c r="E157" s="63"/>
    </row>
    <row r="158" spans="1:5">
      <c r="A158" s="90"/>
      <c r="B158" s="62"/>
      <c r="C158" s="62"/>
      <c r="D158" s="62"/>
      <c r="E158" s="63"/>
    </row>
    <row r="159" spans="1:5">
      <c r="A159" s="90"/>
      <c r="B159" s="62"/>
      <c r="C159" s="62"/>
      <c r="D159" s="62"/>
      <c r="E159" s="63"/>
    </row>
    <row r="160" spans="1:5">
      <c r="A160" s="90"/>
      <c r="B160" s="62"/>
      <c r="C160" s="62"/>
      <c r="D160" s="62"/>
      <c r="E160" s="63"/>
    </row>
    <row r="161" spans="1:5">
      <c r="A161" s="90"/>
      <c r="B161" s="62"/>
      <c r="C161" s="62"/>
      <c r="D161" s="62"/>
      <c r="E161" s="63"/>
    </row>
    <row r="162" spans="1:5">
      <c r="A162" s="90"/>
      <c r="B162" s="62"/>
      <c r="C162" s="62"/>
      <c r="D162" s="62"/>
      <c r="E162" s="63"/>
    </row>
    <row r="163" spans="1:5">
      <c r="A163" s="90"/>
      <c r="B163" s="62"/>
      <c r="C163" s="62"/>
      <c r="D163" s="62"/>
      <c r="E163" s="63"/>
    </row>
    <row r="164" spans="1:5">
      <c r="A164" s="90"/>
      <c r="B164" s="62"/>
      <c r="C164" s="62"/>
      <c r="D164" s="62"/>
      <c r="E164" s="63"/>
    </row>
    <row r="165" spans="1:5">
      <c r="A165" s="90"/>
      <c r="B165" s="62"/>
      <c r="C165" s="62"/>
      <c r="D165" s="62"/>
      <c r="E165" s="63"/>
    </row>
    <row r="166" spans="1:5">
      <c r="A166" s="90"/>
      <c r="B166" s="62"/>
      <c r="C166" s="62"/>
      <c r="D166" s="62"/>
      <c r="E166" s="63"/>
    </row>
    <row r="167" spans="1:5">
      <c r="A167" s="90"/>
      <c r="B167" s="62"/>
      <c r="C167" s="62"/>
      <c r="D167" s="62"/>
      <c r="E167" s="63"/>
    </row>
    <row r="168" spans="1:5">
      <c r="A168" s="90"/>
      <c r="B168" s="62"/>
      <c r="C168" s="62"/>
      <c r="D168" s="62"/>
      <c r="E168" s="63"/>
    </row>
    <row r="169" spans="1:5">
      <c r="A169" s="90"/>
      <c r="B169" s="62"/>
      <c r="C169" s="62"/>
      <c r="D169" s="62"/>
      <c r="E169" s="63"/>
    </row>
    <row r="170" spans="1:5">
      <c r="A170" s="90"/>
      <c r="B170" s="62"/>
      <c r="C170" s="62"/>
      <c r="D170" s="62"/>
      <c r="E170" s="63"/>
    </row>
    <row r="171" spans="1:5">
      <c r="A171" s="90"/>
      <c r="B171" s="62"/>
      <c r="C171" s="62"/>
      <c r="D171" s="62"/>
      <c r="E171" s="63"/>
    </row>
    <row r="172" spans="1:5">
      <c r="A172" s="90"/>
      <c r="B172" s="62"/>
      <c r="C172" s="62"/>
      <c r="D172" s="62"/>
      <c r="E172" s="63"/>
    </row>
    <row r="173" spans="1:5">
      <c r="A173" s="90"/>
      <c r="B173" s="62"/>
      <c r="C173" s="62"/>
      <c r="D173" s="62"/>
      <c r="E173" s="63"/>
    </row>
    <row r="174" spans="1:5">
      <c r="A174" s="90"/>
      <c r="B174" s="62"/>
      <c r="C174" s="62"/>
      <c r="D174" s="62"/>
      <c r="E174" s="63"/>
    </row>
    <row r="175" spans="1:5">
      <c r="A175" s="90"/>
      <c r="B175" s="62"/>
      <c r="C175" s="62"/>
      <c r="D175" s="62"/>
      <c r="E175" s="63"/>
    </row>
    <row r="176" spans="1:5">
      <c r="A176" s="90"/>
      <c r="B176" s="62"/>
      <c r="C176" s="62"/>
      <c r="D176" s="62"/>
      <c r="E176" s="63"/>
    </row>
    <row r="177" spans="1:5">
      <c r="A177" s="90"/>
      <c r="B177" s="62"/>
      <c r="C177" s="62"/>
      <c r="D177" s="62"/>
      <c r="E177" s="63"/>
    </row>
    <row r="178" spans="1:5">
      <c r="A178" s="90"/>
      <c r="B178" s="62"/>
      <c r="C178" s="62"/>
      <c r="D178" s="62"/>
      <c r="E178" s="63"/>
    </row>
    <row r="179" spans="1:5">
      <c r="A179" s="90"/>
      <c r="B179" s="62"/>
      <c r="C179" s="62"/>
      <c r="D179" s="62"/>
      <c r="E179" s="63"/>
    </row>
    <row r="180" spans="1:5">
      <c r="A180" s="90"/>
      <c r="B180" s="62"/>
      <c r="C180" s="62"/>
      <c r="D180" s="62"/>
      <c r="E180" s="63"/>
    </row>
    <row r="181" spans="1:5">
      <c r="A181" s="90"/>
      <c r="B181" s="62"/>
      <c r="C181" s="62"/>
      <c r="D181" s="62"/>
      <c r="E181" s="63"/>
    </row>
    <row r="182" spans="1:5">
      <c r="A182" s="90"/>
      <c r="B182" s="62"/>
      <c r="C182" s="62"/>
      <c r="D182" s="62"/>
      <c r="E182" s="63"/>
    </row>
    <row r="183" spans="1:5">
      <c r="A183" s="90"/>
      <c r="B183" s="62"/>
      <c r="C183" s="62"/>
      <c r="D183" s="62"/>
      <c r="E183" s="63"/>
    </row>
    <row r="184" spans="1:5">
      <c r="A184" s="90"/>
      <c r="B184" s="62"/>
      <c r="C184" s="62"/>
      <c r="D184" s="62"/>
      <c r="E184" s="63"/>
    </row>
    <row r="185" spans="1:5">
      <c r="A185" s="90"/>
      <c r="B185" s="62"/>
      <c r="C185" s="62"/>
      <c r="D185" s="62"/>
      <c r="E185" s="63"/>
    </row>
    <row r="186" spans="1:5">
      <c r="A186" s="90"/>
      <c r="B186" s="62"/>
      <c r="C186" s="62"/>
      <c r="D186" s="62"/>
      <c r="E186" s="63"/>
    </row>
    <row r="187" spans="1:5">
      <c r="A187" s="90"/>
      <c r="B187" s="62"/>
      <c r="C187" s="62"/>
      <c r="D187" s="62"/>
      <c r="E187" s="63"/>
    </row>
    <row r="188" spans="1:5">
      <c r="A188" s="90"/>
      <c r="B188" s="62"/>
      <c r="C188" s="62"/>
      <c r="D188" s="62"/>
      <c r="E188" s="63"/>
    </row>
    <row r="189" spans="1:5">
      <c r="A189" s="90"/>
      <c r="B189" s="62"/>
      <c r="C189" s="62"/>
      <c r="D189" s="62"/>
      <c r="E189" s="63"/>
    </row>
    <row r="190" spans="1:5">
      <c r="A190" s="90"/>
      <c r="B190" s="62"/>
      <c r="C190" s="62"/>
      <c r="D190" s="62"/>
      <c r="E190" s="63"/>
    </row>
    <row r="191" spans="1:5">
      <c r="A191" s="90"/>
      <c r="B191" s="62"/>
      <c r="C191" s="62"/>
      <c r="D191" s="62"/>
      <c r="E191" s="63"/>
    </row>
    <row r="192" spans="1:5">
      <c r="A192" s="90"/>
      <c r="B192" s="62"/>
      <c r="C192" s="62"/>
      <c r="D192" s="62"/>
      <c r="E192" s="63"/>
    </row>
    <row r="193" spans="1:5">
      <c r="A193" s="90"/>
      <c r="B193" s="62"/>
      <c r="C193" s="62"/>
      <c r="D193" s="62"/>
      <c r="E193" s="63"/>
    </row>
    <row r="194" spans="1:5">
      <c r="A194" s="90"/>
      <c r="B194" s="62"/>
      <c r="C194" s="62"/>
      <c r="D194" s="62"/>
      <c r="E194" s="63"/>
    </row>
    <row r="195" spans="1:5">
      <c r="A195" s="90"/>
      <c r="B195" s="62"/>
      <c r="C195" s="62"/>
      <c r="D195" s="62"/>
      <c r="E195" s="63"/>
    </row>
    <row r="196" spans="1:5">
      <c r="A196" s="90"/>
      <c r="B196" s="62"/>
      <c r="C196" s="62"/>
      <c r="D196" s="62"/>
      <c r="E196" s="63"/>
    </row>
    <row r="197" spans="1:5">
      <c r="A197" s="90"/>
      <c r="B197" s="62"/>
      <c r="C197" s="62"/>
      <c r="D197" s="62"/>
      <c r="E197" s="63"/>
    </row>
    <row r="198" spans="1:5">
      <c r="A198" s="90"/>
      <c r="B198" s="62"/>
      <c r="C198" s="62"/>
      <c r="D198" s="62"/>
      <c r="E198" s="63"/>
    </row>
    <row r="199" spans="1:5">
      <c r="A199" s="90"/>
      <c r="B199" s="62"/>
      <c r="C199" s="62"/>
      <c r="D199" s="62"/>
      <c r="E199" s="63"/>
    </row>
    <row r="200" spans="1:5">
      <c r="A200" s="90"/>
      <c r="B200" s="62"/>
      <c r="C200" s="62"/>
      <c r="D200" s="62"/>
      <c r="E200" s="63"/>
    </row>
    <row r="201" spans="1:5">
      <c r="A201" s="90"/>
      <c r="B201" s="62"/>
      <c r="C201" s="62"/>
      <c r="D201" s="62"/>
      <c r="E201" s="63"/>
    </row>
    <row r="202" spans="1:5">
      <c r="A202" s="90"/>
      <c r="B202" s="62"/>
      <c r="C202" s="62"/>
      <c r="D202" s="62"/>
      <c r="E202" s="63"/>
    </row>
    <row r="203" spans="1:5">
      <c r="A203" s="90"/>
      <c r="B203" s="62"/>
      <c r="C203" s="62"/>
      <c r="D203" s="62"/>
      <c r="E203" s="63"/>
    </row>
    <row r="204" spans="1:5">
      <c r="A204" s="90"/>
      <c r="B204" s="62"/>
      <c r="C204" s="62"/>
      <c r="D204" s="62"/>
      <c r="E204" s="63"/>
    </row>
    <row r="205" spans="1:5">
      <c r="A205" s="90"/>
      <c r="B205" s="62"/>
      <c r="C205" s="62"/>
      <c r="D205" s="62"/>
      <c r="E205" s="63"/>
    </row>
    <row r="206" spans="1:5">
      <c r="A206" s="90"/>
      <c r="B206" s="62"/>
      <c r="C206" s="62"/>
      <c r="D206" s="62"/>
      <c r="E206" s="63"/>
    </row>
    <row r="207" spans="1:5">
      <c r="A207" s="90"/>
      <c r="B207" s="62"/>
      <c r="C207" s="62"/>
      <c r="D207" s="62"/>
      <c r="E207" s="63"/>
    </row>
    <row r="208" spans="1:5">
      <c r="A208" s="90"/>
      <c r="B208" s="62"/>
      <c r="C208" s="62"/>
      <c r="D208" s="62"/>
      <c r="E208" s="63"/>
    </row>
    <row r="209" spans="1:5">
      <c r="A209" s="90"/>
      <c r="B209" s="62"/>
      <c r="C209" s="62"/>
      <c r="D209" s="62"/>
      <c r="E209" s="63"/>
    </row>
    <row r="210" spans="1:5">
      <c r="A210" s="90"/>
      <c r="B210" s="62"/>
      <c r="C210" s="62"/>
      <c r="D210" s="62"/>
      <c r="E210" s="63"/>
    </row>
    <row r="211" spans="1:5">
      <c r="A211" s="90"/>
      <c r="B211" s="62"/>
      <c r="C211" s="62"/>
      <c r="D211" s="62"/>
      <c r="E211" s="63"/>
    </row>
    <row r="212" spans="1:5">
      <c r="A212" s="90"/>
      <c r="B212" s="62"/>
      <c r="C212" s="62"/>
      <c r="D212" s="62"/>
      <c r="E212" s="63"/>
    </row>
    <row r="213" spans="1:5">
      <c r="A213" s="90"/>
      <c r="B213" s="62"/>
      <c r="C213" s="62"/>
      <c r="D213" s="62"/>
      <c r="E213" s="63"/>
    </row>
    <row r="214" spans="1:5">
      <c r="A214" s="90"/>
      <c r="B214" s="62"/>
      <c r="C214" s="62"/>
      <c r="D214" s="62"/>
      <c r="E214" s="63"/>
    </row>
    <row r="215" spans="1:5">
      <c r="A215" s="90"/>
      <c r="B215" s="62"/>
      <c r="C215" s="62"/>
      <c r="D215" s="62"/>
      <c r="E215" s="63"/>
    </row>
    <row r="216" spans="1:5">
      <c r="A216" s="90"/>
      <c r="B216" s="62"/>
      <c r="C216" s="62"/>
      <c r="D216" s="62"/>
      <c r="E216" s="63"/>
    </row>
    <row r="217" spans="1:5">
      <c r="A217" s="90"/>
      <c r="B217" s="62"/>
      <c r="C217" s="62"/>
      <c r="D217" s="62"/>
      <c r="E217" s="63"/>
    </row>
    <row r="218" spans="1:5">
      <c r="A218" s="90"/>
      <c r="B218" s="62"/>
      <c r="C218" s="62"/>
      <c r="D218" s="62"/>
      <c r="E218" s="63"/>
    </row>
    <row r="219" spans="1:5">
      <c r="A219" s="90"/>
      <c r="B219" s="62"/>
      <c r="C219" s="62"/>
      <c r="D219" s="62"/>
      <c r="E219" s="63"/>
    </row>
    <row r="220" spans="1:5">
      <c r="A220" s="90"/>
      <c r="B220" s="62"/>
      <c r="C220" s="62"/>
      <c r="D220" s="62"/>
      <c r="E220" s="63"/>
    </row>
    <row r="221" spans="1:5">
      <c r="A221" s="90"/>
      <c r="B221" s="62"/>
      <c r="C221" s="62"/>
      <c r="D221" s="62"/>
      <c r="E221" s="63"/>
    </row>
    <row r="222" spans="1:5">
      <c r="A222" s="90"/>
      <c r="B222" s="62"/>
      <c r="C222" s="62"/>
      <c r="D222" s="62"/>
      <c r="E222" s="63"/>
    </row>
    <row r="223" spans="1:5">
      <c r="A223" s="90"/>
      <c r="B223" s="62"/>
      <c r="C223" s="62"/>
      <c r="D223" s="62"/>
      <c r="E223" s="63"/>
    </row>
    <row r="224" spans="1:5">
      <c r="A224" s="90"/>
      <c r="B224" s="62"/>
      <c r="C224" s="62"/>
      <c r="D224" s="62"/>
      <c r="E224" s="63"/>
    </row>
    <row r="225" spans="1:5">
      <c r="A225" s="90"/>
      <c r="B225" s="62"/>
      <c r="C225" s="62"/>
      <c r="D225" s="62"/>
      <c r="E225" s="63"/>
    </row>
    <row r="226" spans="1:5">
      <c r="A226" s="90"/>
      <c r="B226" s="62"/>
      <c r="C226" s="62"/>
      <c r="D226" s="62"/>
      <c r="E226" s="63"/>
    </row>
    <row r="227" spans="1:5">
      <c r="A227" s="90"/>
      <c r="B227" s="62"/>
      <c r="C227" s="62"/>
      <c r="D227" s="62"/>
      <c r="E227" s="63"/>
    </row>
    <row r="228" spans="1:5">
      <c r="A228" s="90"/>
      <c r="B228" s="62"/>
      <c r="C228" s="62"/>
      <c r="D228" s="62"/>
      <c r="E228" s="63"/>
    </row>
    <row r="229" spans="1:5">
      <c r="A229" s="90"/>
      <c r="B229" s="62"/>
      <c r="C229" s="62"/>
      <c r="D229" s="62"/>
      <c r="E229" s="63"/>
    </row>
    <row r="230" spans="1:5">
      <c r="A230" s="90"/>
      <c r="B230" s="62"/>
      <c r="C230" s="62"/>
      <c r="D230" s="62"/>
      <c r="E230" s="63"/>
    </row>
    <row r="231" spans="1:5">
      <c r="A231" s="90"/>
      <c r="B231" s="62"/>
      <c r="C231" s="62"/>
      <c r="D231" s="62"/>
      <c r="E231" s="63"/>
    </row>
    <row r="232" spans="1:5">
      <c r="A232" s="90"/>
      <c r="B232" s="62"/>
      <c r="C232" s="62"/>
      <c r="D232" s="62"/>
      <c r="E232" s="63"/>
    </row>
    <row r="233" spans="1:5">
      <c r="A233" s="90"/>
      <c r="B233" s="62"/>
      <c r="C233" s="62"/>
      <c r="D233" s="62"/>
      <c r="E233" s="63"/>
    </row>
    <row r="234" spans="1:5">
      <c r="A234" s="90"/>
      <c r="B234" s="62"/>
      <c r="C234" s="62"/>
      <c r="D234" s="62"/>
      <c r="E234" s="63"/>
    </row>
    <row r="235" spans="1:5">
      <c r="A235" s="90"/>
      <c r="B235" s="62"/>
      <c r="C235" s="62"/>
      <c r="D235" s="62"/>
      <c r="E235" s="63"/>
    </row>
    <row r="236" spans="1:5">
      <c r="A236" s="90"/>
      <c r="B236" s="62"/>
      <c r="C236" s="62"/>
      <c r="D236" s="62"/>
      <c r="E236" s="63"/>
    </row>
    <row r="237" spans="1:5">
      <c r="A237" s="90"/>
      <c r="B237" s="62"/>
      <c r="C237" s="62"/>
      <c r="D237" s="62"/>
      <c r="E237" s="63"/>
    </row>
    <row r="238" spans="1:5">
      <c r="A238" s="90"/>
      <c r="B238" s="62"/>
      <c r="C238" s="62"/>
      <c r="D238" s="62"/>
      <c r="E238" s="63"/>
    </row>
    <row r="239" spans="1:5">
      <c r="A239" s="90"/>
      <c r="B239" s="62"/>
      <c r="C239" s="62"/>
      <c r="D239" s="62"/>
      <c r="E239" s="63"/>
    </row>
    <row r="240" spans="1:5" ht="23.25" customHeight="1">
      <c r="A240" s="90"/>
      <c r="B240" s="62"/>
      <c r="C240" s="62"/>
      <c r="D240" s="62"/>
      <c r="E240" s="63"/>
    </row>
    <row r="241" spans="1:5" ht="23.25" customHeight="1">
      <c r="A241" s="90"/>
      <c r="B241" s="62"/>
      <c r="C241" s="62"/>
      <c r="D241" s="62"/>
      <c r="E241" s="63"/>
    </row>
    <row r="242" spans="1:5" ht="23.25" customHeight="1">
      <c r="A242" s="90"/>
      <c r="B242" s="62"/>
      <c r="C242" s="62"/>
      <c r="D242" s="62"/>
      <c r="E242" s="63"/>
    </row>
    <row r="243" spans="1:5">
      <c r="A243" s="90"/>
      <c r="B243" s="62"/>
      <c r="C243" s="62"/>
      <c r="D243" s="62"/>
      <c r="E243" s="63"/>
    </row>
    <row r="244" spans="1:5">
      <c r="A244" s="90"/>
      <c r="B244" s="62"/>
      <c r="C244" s="62"/>
      <c r="D244" s="62"/>
      <c r="E244" s="63"/>
    </row>
    <row r="245" spans="1:5">
      <c r="A245" s="90"/>
      <c r="B245" s="62"/>
      <c r="C245" s="62"/>
      <c r="D245" s="62"/>
      <c r="E245" s="63"/>
    </row>
    <row r="246" spans="1:5">
      <c r="A246" s="90"/>
      <c r="B246" s="62"/>
      <c r="C246" s="62"/>
      <c r="D246" s="62"/>
      <c r="E246" s="63"/>
    </row>
    <row r="247" spans="1:5">
      <c r="A247" s="90"/>
      <c r="B247" s="62"/>
      <c r="C247" s="62"/>
      <c r="D247" s="62"/>
      <c r="E247" s="63"/>
    </row>
    <row r="248" spans="1:5">
      <c r="A248" s="60"/>
      <c r="B248" s="59"/>
      <c r="C248" s="59"/>
      <c r="D248" s="59"/>
      <c r="E248" s="91"/>
    </row>
  </sheetData>
  <mergeCells count="3">
    <mergeCell ref="A1:E1"/>
    <mergeCell ref="A2:E2"/>
    <mergeCell ref="A3:E3"/>
  </mergeCells>
  <phoneticPr fontId="9" type="noConversion"/>
  <pageMargins left="0.43307086614173229" right="0.19685039370078741" top="0.62992125984251968" bottom="0.59055118110236227" header="0.35433070866141736" footer="0.23622047244094491"/>
  <pageSetup paperSize="9" firstPageNumber="46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2"/>
  <sheetViews>
    <sheetView view="pageBreakPreview" topLeftCell="D19" zoomScale="80" zoomScaleSheetLayoutView="80" workbookViewId="0">
      <selection activeCell="P27" sqref="P27"/>
    </sheetView>
  </sheetViews>
  <sheetFormatPr defaultRowHeight="23.25"/>
  <cols>
    <col min="1" max="1" width="4" style="68" customWidth="1"/>
    <col min="2" max="2" width="28.7109375" style="1" customWidth="1"/>
    <col min="3" max="3" width="21.5703125" style="1" customWidth="1"/>
    <col min="4" max="4" width="11" style="114" customWidth="1"/>
    <col min="5" max="5" width="10" style="5" customWidth="1"/>
    <col min="6" max="7" width="10" style="6" customWidth="1"/>
    <col min="8" max="16" width="5.28515625" style="7" customWidth="1"/>
    <col min="17" max="19" width="5.28515625" style="6" customWidth="1"/>
    <col min="20" max="20" width="44.28515625" style="6" customWidth="1"/>
  </cols>
  <sheetData>
    <row r="1" spans="1:20">
      <c r="H1" s="73"/>
      <c r="I1" s="73"/>
      <c r="J1" s="73"/>
      <c r="K1" s="73"/>
      <c r="L1" s="73"/>
      <c r="M1" s="73"/>
      <c r="N1" s="73"/>
      <c r="O1" s="73"/>
      <c r="P1" s="73"/>
      <c r="T1" s="75" t="s">
        <v>110</v>
      </c>
    </row>
    <row r="2" spans="1:20">
      <c r="A2" s="144" t="s">
        <v>46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>
      <c r="A3" s="144" t="s">
        <v>47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20">
      <c r="A4" s="135" t="s">
        <v>56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20">
      <c r="A5" s="135" t="s">
        <v>104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1:20">
      <c r="A6" s="79" t="s">
        <v>108</v>
      </c>
      <c r="B6" s="12"/>
      <c r="C6" s="12"/>
      <c r="D6" s="115"/>
      <c r="E6" s="12"/>
      <c r="F6" s="12"/>
      <c r="G6" s="12"/>
      <c r="H6" s="12"/>
      <c r="I6" s="12"/>
      <c r="J6" s="134" t="s">
        <v>105</v>
      </c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1:20">
      <c r="A7" s="79" t="s">
        <v>107</v>
      </c>
      <c r="B7" s="12"/>
      <c r="C7" s="12"/>
      <c r="D7" s="115"/>
      <c r="E7" s="12"/>
      <c r="F7" s="12"/>
      <c r="G7" s="12"/>
      <c r="H7" s="12"/>
      <c r="I7" s="12"/>
      <c r="J7" s="134" t="s">
        <v>106</v>
      </c>
      <c r="K7" s="135"/>
      <c r="L7" s="135"/>
      <c r="M7" s="135"/>
      <c r="N7" s="135"/>
      <c r="O7" s="135"/>
      <c r="P7" s="135"/>
      <c r="Q7" s="135"/>
      <c r="R7" s="135"/>
      <c r="S7" s="135"/>
      <c r="T7" s="135"/>
    </row>
    <row r="8" spans="1:20">
      <c r="A8" s="134" t="s">
        <v>109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s="2" customFormat="1" ht="20.100000000000001" customHeight="1">
      <c r="A9" s="136" t="s">
        <v>12</v>
      </c>
      <c r="B9" s="138" t="s">
        <v>19</v>
      </c>
      <c r="C9" s="138" t="s">
        <v>28</v>
      </c>
      <c r="D9" s="140" t="s">
        <v>20</v>
      </c>
      <c r="E9" s="142" t="s">
        <v>32</v>
      </c>
      <c r="F9" s="142"/>
      <c r="G9" s="142"/>
      <c r="H9" s="143" t="s">
        <v>45</v>
      </c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0" t="s">
        <v>54</v>
      </c>
    </row>
    <row r="10" spans="1:20" s="3" customFormat="1" ht="22.5" customHeight="1">
      <c r="A10" s="137"/>
      <c r="B10" s="139"/>
      <c r="C10" s="139"/>
      <c r="D10" s="141"/>
      <c r="E10" s="14" t="s">
        <v>29</v>
      </c>
      <c r="F10" s="14" t="s">
        <v>30</v>
      </c>
      <c r="G10" s="14" t="s">
        <v>31</v>
      </c>
      <c r="H10" s="15" t="s">
        <v>33</v>
      </c>
      <c r="I10" s="15" t="s">
        <v>34</v>
      </c>
      <c r="J10" s="15" t="s">
        <v>35</v>
      </c>
      <c r="K10" s="15" t="s">
        <v>36</v>
      </c>
      <c r="L10" s="15" t="s">
        <v>37</v>
      </c>
      <c r="M10" s="15" t="s">
        <v>38</v>
      </c>
      <c r="N10" s="15" t="s">
        <v>39</v>
      </c>
      <c r="O10" s="15" t="s">
        <v>40</v>
      </c>
      <c r="P10" s="15" t="s">
        <v>41</v>
      </c>
      <c r="Q10" s="15" t="s">
        <v>42</v>
      </c>
      <c r="R10" s="15" t="s">
        <v>43</v>
      </c>
      <c r="S10" s="15" t="s">
        <v>44</v>
      </c>
      <c r="T10" s="11" t="s">
        <v>55</v>
      </c>
    </row>
    <row r="11" spans="1:20" s="3" customFormat="1" ht="69" customHeight="1">
      <c r="A11" s="67">
        <v>1</v>
      </c>
      <c r="B11" s="17" t="s">
        <v>8</v>
      </c>
      <c r="C11" s="8" t="s">
        <v>68</v>
      </c>
      <c r="D11" s="18">
        <v>398450</v>
      </c>
      <c r="E11" s="23"/>
      <c r="F11" s="7"/>
      <c r="G11" s="27" t="s">
        <v>50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6" t="s">
        <v>3</v>
      </c>
    </row>
    <row r="12" spans="1:20" s="4" customFormat="1" ht="87.6" customHeight="1">
      <c r="A12" s="70">
        <v>2</v>
      </c>
      <c r="B12" s="33" t="s">
        <v>84</v>
      </c>
      <c r="C12" s="33" t="s">
        <v>69</v>
      </c>
      <c r="D12" s="118">
        <v>865800</v>
      </c>
      <c r="E12" s="35"/>
      <c r="F12" s="35"/>
      <c r="G12" s="34" t="s">
        <v>50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3" t="s">
        <v>4</v>
      </c>
    </row>
    <row r="13" spans="1:20" s="3" customFormat="1" ht="85.15" customHeight="1">
      <c r="A13" s="70">
        <v>3</v>
      </c>
      <c r="B13" s="37" t="s">
        <v>11</v>
      </c>
      <c r="C13" s="37" t="s">
        <v>85</v>
      </c>
      <c r="D13" s="118">
        <v>537110</v>
      </c>
      <c r="E13" s="131" t="s">
        <v>51</v>
      </c>
      <c r="F13" s="132"/>
      <c r="G13" s="133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33" t="s">
        <v>5</v>
      </c>
    </row>
    <row r="14" spans="1:20" s="3" customFormat="1" ht="108.6" customHeight="1">
      <c r="A14" s="70">
        <v>4</v>
      </c>
      <c r="B14" s="44" t="s">
        <v>25</v>
      </c>
      <c r="C14" s="44" t="s">
        <v>70</v>
      </c>
      <c r="D14" s="45">
        <v>1781800</v>
      </c>
      <c r="E14" s="57"/>
      <c r="F14" s="58"/>
      <c r="G14" s="34" t="s">
        <v>50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46" t="s">
        <v>57</v>
      </c>
    </row>
    <row r="15" spans="1:20" s="3" customFormat="1" ht="243.6" customHeight="1">
      <c r="A15" s="69">
        <v>5</v>
      </c>
      <c r="B15" s="77" t="s">
        <v>10</v>
      </c>
      <c r="C15" s="66" t="s">
        <v>98</v>
      </c>
      <c r="D15" s="125">
        <v>96600</v>
      </c>
      <c r="E15" s="24"/>
      <c r="F15" s="24"/>
      <c r="G15" s="20" t="s">
        <v>50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1" t="s">
        <v>99</v>
      </c>
    </row>
    <row r="16" spans="1:20" s="3" customFormat="1" ht="25.15" customHeight="1">
      <c r="A16" s="70"/>
      <c r="B16" s="129" t="s">
        <v>115</v>
      </c>
      <c r="C16" s="130"/>
      <c r="D16" s="83">
        <f>SUM(D11:D15)</f>
        <v>3679760</v>
      </c>
      <c r="E16" s="57"/>
      <c r="F16" s="58"/>
      <c r="G16" s="3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46"/>
    </row>
    <row r="17" spans="1:20">
      <c r="A17" s="84"/>
      <c r="B17" s="85"/>
      <c r="C17" s="85"/>
      <c r="D17" s="123"/>
      <c r="E17" s="86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1:20">
      <c r="A18" s="88"/>
      <c r="B18" s="62"/>
      <c r="C18" s="62"/>
      <c r="D18" s="124"/>
      <c r="E18" s="89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</row>
    <row r="19" spans="1:20">
      <c r="A19" s="88"/>
      <c r="B19" s="62"/>
      <c r="C19" s="62"/>
      <c r="D19" s="124"/>
      <c r="E19" s="89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  <row r="20" spans="1:20">
      <c r="A20" s="88"/>
      <c r="B20" s="62"/>
      <c r="C20" s="62"/>
      <c r="D20" s="124"/>
      <c r="E20" s="89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</row>
    <row r="21" spans="1:20">
      <c r="A21" s="88"/>
      <c r="B21" s="62"/>
      <c r="C21" s="62"/>
      <c r="D21" s="124"/>
      <c r="E21" s="89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  <row r="22" spans="1:20">
      <c r="A22" s="88"/>
      <c r="B22" s="62"/>
      <c r="C22" s="62"/>
      <c r="D22" s="124"/>
      <c r="E22" s="89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</row>
    <row r="23" spans="1:20">
      <c r="A23" s="88"/>
      <c r="B23" s="62"/>
      <c r="C23" s="62"/>
      <c r="D23" s="124"/>
      <c r="E23" s="89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</row>
    <row r="24" spans="1:20">
      <c r="A24" s="88"/>
      <c r="B24" s="62"/>
      <c r="C24" s="62"/>
      <c r="D24" s="124"/>
      <c r="E24" s="89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1:20">
      <c r="A25" s="88"/>
      <c r="B25" s="62"/>
      <c r="C25" s="62"/>
      <c r="D25" s="124"/>
      <c r="E25" s="89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1:20">
      <c r="A26" s="88"/>
      <c r="B26" s="62"/>
      <c r="C26" s="62"/>
      <c r="D26" s="124"/>
      <c r="E26" s="89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>
      <c r="A27" s="88"/>
      <c r="B27" s="62"/>
      <c r="C27" s="62"/>
      <c r="D27" s="124"/>
      <c r="E27" s="89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</row>
    <row r="28" spans="1:20">
      <c r="A28" s="88"/>
      <c r="B28" s="62"/>
      <c r="C28" s="62"/>
      <c r="D28" s="124"/>
      <c r="E28" s="89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29" spans="1:20">
      <c r="A29" s="88"/>
      <c r="B29" s="62"/>
      <c r="C29" s="62"/>
      <c r="D29" s="124"/>
      <c r="E29" s="89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</row>
    <row r="30" spans="1:20">
      <c r="A30" s="88"/>
      <c r="B30" s="62"/>
      <c r="C30" s="62"/>
      <c r="D30" s="124"/>
      <c r="E30" s="89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20">
      <c r="A31" s="88"/>
      <c r="B31" s="62"/>
      <c r="C31" s="62"/>
      <c r="D31" s="124"/>
      <c r="E31" s="89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1:20">
      <c r="A32" s="88"/>
      <c r="B32" s="62"/>
      <c r="C32" s="62"/>
      <c r="D32" s="124"/>
      <c r="E32" s="89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1:20">
      <c r="A33" s="88"/>
      <c r="B33" s="62"/>
      <c r="C33" s="62"/>
      <c r="D33" s="124"/>
      <c r="E33" s="89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>
      <c r="A34" s="88"/>
      <c r="B34" s="62"/>
      <c r="C34" s="62"/>
      <c r="D34" s="124"/>
      <c r="E34" s="89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1:20">
      <c r="A35" s="88"/>
      <c r="B35" s="62"/>
      <c r="C35" s="62"/>
      <c r="D35" s="124"/>
      <c r="E35" s="89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1:20">
      <c r="A36" s="88"/>
      <c r="B36" s="62"/>
      <c r="C36" s="62"/>
      <c r="D36" s="124"/>
      <c r="E36" s="89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</row>
    <row r="160" spans="1:20" s="1" customFormat="1" ht="23.25" customHeight="1">
      <c r="A160" s="68"/>
      <c r="D160" s="114"/>
      <c r="E160" s="5"/>
      <c r="F160" s="6"/>
      <c r="G160" s="6"/>
      <c r="H160" s="7"/>
      <c r="I160" s="7"/>
      <c r="J160" s="7"/>
      <c r="K160" s="7"/>
      <c r="L160" s="7"/>
      <c r="M160" s="7"/>
      <c r="N160" s="7"/>
      <c r="O160" s="7"/>
      <c r="P160" s="7"/>
      <c r="Q160" s="6"/>
      <c r="R160" s="6"/>
      <c r="S160" s="6"/>
      <c r="T160" s="6"/>
    </row>
    <row r="161" spans="1:20" s="1" customFormat="1" ht="23.25" customHeight="1">
      <c r="A161" s="68"/>
      <c r="D161" s="114"/>
      <c r="E161" s="5"/>
      <c r="F161" s="6"/>
      <c r="G161" s="6"/>
      <c r="H161" s="7"/>
      <c r="I161" s="7"/>
      <c r="J161" s="7"/>
      <c r="K161" s="7"/>
      <c r="L161" s="7"/>
      <c r="M161" s="7"/>
      <c r="N161" s="7"/>
      <c r="O161" s="7"/>
      <c r="P161" s="7"/>
      <c r="Q161" s="6"/>
      <c r="R161" s="6"/>
      <c r="S161" s="6"/>
      <c r="T161" s="6"/>
    </row>
    <row r="162" spans="1:20" s="1" customFormat="1" ht="23.25" customHeight="1">
      <c r="A162" s="68"/>
      <c r="D162" s="114"/>
      <c r="E162" s="5"/>
      <c r="F162" s="6"/>
      <c r="G162" s="6"/>
      <c r="H162" s="7"/>
      <c r="I162" s="7"/>
      <c r="J162" s="7"/>
      <c r="K162" s="7"/>
      <c r="L162" s="7"/>
      <c r="M162" s="7"/>
      <c r="N162" s="7"/>
      <c r="O162" s="7"/>
      <c r="P162" s="7"/>
      <c r="Q162" s="6"/>
      <c r="R162" s="6"/>
      <c r="S162" s="6"/>
      <c r="T162" s="6"/>
    </row>
  </sheetData>
  <mergeCells count="15">
    <mergeCell ref="J7:T7"/>
    <mergeCell ref="A2:T2"/>
    <mergeCell ref="A3:T3"/>
    <mergeCell ref="A4:T4"/>
    <mergeCell ref="A5:T5"/>
    <mergeCell ref="J6:T6"/>
    <mergeCell ref="B16:C16"/>
    <mergeCell ref="E13:G13"/>
    <mergeCell ref="A8:T8"/>
    <mergeCell ref="A9:A10"/>
    <mergeCell ref="B9:B10"/>
    <mergeCell ref="C9:C10"/>
    <mergeCell ref="D9:D10"/>
    <mergeCell ref="E9:G9"/>
    <mergeCell ref="H9:S9"/>
  </mergeCells>
  <pageMargins left="0.31496062992125984" right="0.15748031496062992" top="0.98425196850393704" bottom="0.6692913385826772" header="0.51181102362204722" footer="0.51181102362204722"/>
  <pageSetup paperSize="9" scale="7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2"/>
  <sheetViews>
    <sheetView view="pageBreakPreview" topLeftCell="D19" zoomScale="80" zoomScaleSheetLayoutView="80" workbookViewId="0">
      <selection activeCell="P31" sqref="P31"/>
    </sheetView>
  </sheetViews>
  <sheetFormatPr defaultRowHeight="23.25"/>
  <cols>
    <col min="1" max="1" width="4" style="68" customWidth="1"/>
    <col min="2" max="2" width="28.7109375" style="1" customWidth="1"/>
    <col min="3" max="3" width="21.5703125" style="1" customWidth="1"/>
    <col min="4" max="4" width="11" style="114" customWidth="1"/>
    <col min="5" max="5" width="10" style="5" customWidth="1"/>
    <col min="6" max="7" width="10" style="6" customWidth="1"/>
    <col min="8" max="16" width="5.28515625" style="7" customWidth="1"/>
    <col min="17" max="19" width="5.28515625" style="6" customWidth="1"/>
    <col min="20" max="20" width="44.28515625" style="6" customWidth="1"/>
  </cols>
  <sheetData>
    <row r="1" spans="1:20">
      <c r="H1" s="73"/>
      <c r="I1" s="73"/>
      <c r="J1" s="73"/>
      <c r="K1" s="73"/>
      <c r="L1" s="73"/>
      <c r="M1" s="73"/>
      <c r="N1" s="73"/>
      <c r="O1" s="73"/>
      <c r="P1" s="73"/>
      <c r="T1" s="75" t="s">
        <v>110</v>
      </c>
    </row>
    <row r="2" spans="1:20">
      <c r="A2" s="144" t="s">
        <v>46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>
      <c r="A3" s="144" t="s">
        <v>47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20">
      <c r="A4" s="135" t="s">
        <v>56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20">
      <c r="A5" s="134" t="s">
        <v>117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1:20">
      <c r="A6" s="79" t="s">
        <v>108</v>
      </c>
      <c r="B6" s="12"/>
      <c r="C6" s="12"/>
      <c r="D6" s="115"/>
      <c r="E6" s="12"/>
      <c r="F6" s="12"/>
      <c r="G6" s="12"/>
      <c r="H6" s="12"/>
      <c r="I6" s="12"/>
      <c r="J6" s="134" t="s">
        <v>105</v>
      </c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1:20">
      <c r="A7" s="79" t="s">
        <v>107</v>
      </c>
      <c r="B7" s="12"/>
      <c r="C7" s="12"/>
      <c r="D7" s="115"/>
      <c r="E7" s="12"/>
      <c r="F7" s="12"/>
      <c r="G7" s="12"/>
      <c r="H7" s="12"/>
      <c r="I7" s="12"/>
      <c r="J7" s="134" t="s">
        <v>106</v>
      </c>
      <c r="K7" s="135"/>
      <c r="L7" s="135"/>
      <c r="M7" s="135"/>
      <c r="N7" s="135"/>
      <c r="O7" s="135"/>
      <c r="P7" s="135"/>
      <c r="Q7" s="135"/>
      <c r="R7" s="135"/>
      <c r="S7" s="135"/>
      <c r="T7" s="135"/>
    </row>
    <row r="8" spans="1:20">
      <c r="A8" s="134" t="s">
        <v>109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s="2" customFormat="1" ht="20.100000000000001" customHeight="1">
      <c r="A9" s="136" t="s">
        <v>12</v>
      </c>
      <c r="B9" s="138" t="s">
        <v>19</v>
      </c>
      <c r="C9" s="138" t="s">
        <v>28</v>
      </c>
      <c r="D9" s="140" t="s">
        <v>20</v>
      </c>
      <c r="E9" s="142" t="s">
        <v>32</v>
      </c>
      <c r="F9" s="142"/>
      <c r="G9" s="142"/>
      <c r="H9" s="143" t="s">
        <v>45</v>
      </c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0" t="s">
        <v>54</v>
      </c>
    </row>
    <row r="10" spans="1:20" s="3" customFormat="1" ht="22.5" customHeight="1">
      <c r="A10" s="137"/>
      <c r="B10" s="139"/>
      <c r="C10" s="139"/>
      <c r="D10" s="141"/>
      <c r="E10" s="14" t="s">
        <v>29</v>
      </c>
      <c r="F10" s="14" t="s">
        <v>30</v>
      </c>
      <c r="G10" s="14" t="s">
        <v>31</v>
      </c>
      <c r="H10" s="15" t="s">
        <v>33</v>
      </c>
      <c r="I10" s="15" t="s">
        <v>34</v>
      </c>
      <c r="J10" s="15" t="s">
        <v>35</v>
      </c>
      <c r="K10" s="15" t="s">
        <v>36</v>
      </c>
      <c r="L10" s="15" t="s">
        <v>37</v>
      </c>
      <c r="M10" s="15" t="s">
        <v>38</v>
      </c>
      <c r="N10" s="15" t="s">
        <v>39</v>
      </c>
      <c r="O10" s="15" t="s">
        <v>40</v>
      </c>
      <c r="P10" s="15" t="s">
        <v>41</v>
      </c>
      <c r="Q10" s="15" t="s">
        <v>42</v>
      </c>
      <c r="R10" s="15" t="s">
        <v>43</v>
      </c>
      <c r="S10" s="15" t="s">
        <v>44</v>
      </c>
      <c r="T10" s="11" t="s">
        <v>55</v>
      </c>
    </row>
    <row r="11" spans="1:20" ht="115.15" customHeight="1">
      <c r="A11" s="69">
        <v>13</v>
      </c>
      <c r="B11" s="30" t="s">
        <v>13</v>
      </c>
      <c r="C11" s="30" t="s">
        <v>0</v>
      </c>
      <c r="D11" s="47">
        <v>67350</v>
      </c>
      <c r="E11" s="27"/>
      <c r="F11" s="27"/>
      <c r="G11" s="64" t="s">
        <v>50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30" t="s">
        <v>100</v>
      </c>
    </row>
    <row r="12" spans="1:20" ht="246" customHeight="1">
      <c r="A12" s="71">
        <v>16</v>
      </c>
      <c r="B12" s="65" t="s">
        <v>21</v>
      </c>
      <c r="C12" s="65" t="s">
        <v>90</v>
      </c>
      <c r="D12" s="119">
        <v>104250</v>
      </c>
      <c r="E12" s="27"/>
      <c r="F12" s="27"/>
      <c r="G12" s="27" t="s">
        <v>50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65" t="s">
        <v>63</v>
      </c>
    </row>
    <row r="13" spans="1:20" ht="168">
      <c r="A13" s="70">
        <v>17</v>
      </c>
      <c r="B13" s="37" t="s">
        <v>22</v>
      </c>
      <c r="C13" s="37" t="s">
        <v>96</v>
      </c>
      <c r="D13" s="118">
        <v>175160</v>
      </c>
      <c r="E13" s="27">
        <f>D13+D11+D12+D14</f>
        <v>397760</v>
      </c>
      <c r="F13" s="27"/>
      <c r="G13" s="27" t="s">
        <v>50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37" t="s">
        <v>97</v>
      </c>
    </row>
    <row r="14" spans="1:20" ht="214.5" customHeight="1">
      <c r="A14" s="71">
        <v>18</v>
      </c>
      <c r="B14" s="65" t="s">
        <v>48</v>
      </c>
      <c r="C14" s="28" t="s">
        <v>91</v>
      </c>
      <c r="D14" s="119">
        <v>51000</v>
      </c>
      <c r="E14" s="64">
        <v>397760</v>
      </c>
      <c r="F14" s="64"/>
      <c r="G14" s="64" t="s">
        <v>50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65" t="s">
        <v>64</v>
      </c>
    </row>
    <row r="15" spans="1:20">
      <c r="A15" s="72"/>
      <c r="B15" s="13"/>
      <c r="C15" s="13"/>
      <c r="D15" s="121"/>
      <c r="E15" s="23"/>
      <c r="F15" s="7"/>
      <c r="G15" s="7"/>
      <c r="Q15" s="7"/>
      <c r="R15" s="7"/>
      <c r="S15" s="7"/>
      <c r="T15" s="7"/>
    </row>
    <row r="16" spans="1:20">
      <c r="A16" s="72"/>
      <c r="B16" s="13"/>
      <c r="C16" s="13"/>
      <c r="D16" s="121"/>
      <c r="E16" s="23"/>
      <c r="F16" s="7"/>
      <c r="G16" s="7"/>
      <c r="Q16" s="7"/>
      <c r="R16" s="7"/>
      <c r="S16" s="7"/>
      <c r="T16" s="7"/>
    </row>
    <row r="17" spans="1:20">
      <c r="A17" s="72"/>
      <c r="B17" s="13"/>
      <c r="C17" s="13"/>
      <c r="D17" s="121"/>
      <c r="E17" s="23"/>
      <c r="F17" s="7"/>
      <c r="G17" s="7"/>
      <c r="Q17" s="7"/>
      <c r="R17" s="7"/>
      <c r="S17" s="7"/>
      <c r="T17" s="7"/>
    </row>
    <row r="18" spans="1:20">
      <c r="A18" s="72"/>
      <c r="B18" s="13"/>
      <c r="C18" s="13"/>
      <c r="D18" s="121"/>
      <c r="E18" s="23"/>
      <c r="F18" s="7"/>
      <c r="G18" s="7"/>
      <c r="Q18" s="7"/>
      <c r="R18" s="7"/>
      <c r="S18" s="7"/>
      <c r="T18" s="7"/>
    </row>
    <row r="19" spans="1:20">
      <c r="A19" s="72"/>
      <c r="B19" s="13"/>
      <c r="C19" s="13"/>
      <c r="D19" s="121"/>
      <c r="E19" s="23"/>
      <c r="F19" s="7"/>
      <c r="G19" s="7"/>
      <c r="Q19" s="7"/>
      <c r="R19" s="7"/>
      <c r="S19" s="7"/>
      <c r="T19" s="7"/>
    </row>
    <row r="20" spans="1:20">
      <c r="A20" s="72"/>
      <c r="B20" s="13"/>
      <c r="C20" s="13"/>
      <c r="D20" s="121"/>
      <c r="E20" s="23"/>
      <c r="F20" s="7"/>
      <c r="G20" s="7"/>
      <c r="Q20" s="7"/>
      <c r="R20" s="7"/>
      <c r="S20" s="7"/>
      <c r="T20" s="7"/>
    </row>
    <row r="21" spans="1:20">
      <c r="A21" s="72"/>
      <c r="B21" s="13"/>
      <c r="C21" s="13"/>
      <c r="D21" s="121"/>
      <c r="E21" s="23"/>
      <c r="F21" s="7"/>
      <c r="G21" s="7"/>
      <c r="Q21" s="7"/>
      <c r="R21" s="7"/>
      <c r="S21" s="7"/>
      <c r="T21" s="7"/>
    </row>
    <row r="22" spans="1:20">
      <c r="A22" s="80"/>
      <c r="B22" s="145" t="s">
        <v>118</v>
      </c>
      <c r="C22" s="146"/>
      <c r="D22" s="122">
        <f>SUM(D11:D21)</f>
        <v>397760</v>
      </c>
      <c r="E22" s="81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>
      <c r="A23" s="84"/>
      <c r="B23" s="85"/>
      <c r="C23" s="85"/>
      <c r="D23" s="123"/>
      <c r="E23" s="86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1:20">
      <c r="A24" s="88"/>
      <c r="B24" s="62"/>
      <c r="C24" s="62"/>
      <c r="D24" s="124"/>
      <c r="E24" s="89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</row>
    <row r="25" spans="1:20">
      <c r="A25" s="88"/>
      <c r="B25" s="62"/>
      <c r="C25" s="62"/>
      <c r="D25" s="124"/>
      <c r="E25" s="89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</row>
    <row r="26" spans="1:20">
      <c r="A26" s="88"/>
      <c r="B26" s="62"/>
      <c r="C26" s="62"/>
      <c r="D26" s="124"/>
      <c r="E26" s="89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</row>
    <row r="27" spans="1:20">
      <c r="A27" s="88"/>
      <c r="B27" s="62"/>
      <c r="C27" s="62"/>
      <c r="D27" s="124"/>
      <c r="E27" s="89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</row>
    <row r="28" spans="1:20">
      <c r="A28" s="88"/>
      <c r="B28" s="62"/>
      <c r="C28" s="62"/>
      <c r="D28" s="124"/>
      <c r="E28" s="89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</row>
    <row r="29" spans="1:20">
      <c r="A29" s="88"/>
      <c r="B29" s="62"/>
      <c r="C29" s="62"/>
      <c r="D29" s="124"/>
      <c r="E29" s="89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</row>
    <row r="30" spans="1:20">
      <c r="A30" s="88"/>
      <c r="B30" s="62"/>
      <c r="C30" s="62"/>
      <c r="D30" s="124"/>
      <c r="E30" s="89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180" spans="1:20" s="1" customFormat="1" ht="23.25" customHeight="1">
      <c r="A180" s="68"/>
      <c r="D180" s="114"/>
      <c r="E180" s="5"/>
      <c r="F180" s="6"/>
      <c r="G180" s="6"/>
      <c r="H180" s="7"/>
      <c r="I180" s="7"/>
      <c r="J180" s="7"/>
      <c r="K180" s="7"/>
      <c r="L180" s="7"/>
      <c r="M180" s="7"/>
      <c r="N180" s="7"/>
      <c r="O180" s="7"/>
      <c r="P180" s="7"/>
      <c r="Q180" s="6"/>
      <c r="R180" s="6"/>
      <c r="S180" s="6"/>
      <c r="T180" s="6"/>
    </row>
    <row r="181" spans="1:20" s="1" customFormat="1" ht="23.25" customHeight="1">
      <c r="A181" s="68"/>
      <c r="D181" s="114"/>
      <c r="E181" s="5"/>
      <c r="F181" s="6"/>
      <c r="G181" s="6"/>
      <c r="H181" s="7"/>
      <c r="I181" s="7"/>
      <c r="J181" s="7"/>
      <c r="K181" s="7"/>
      <c r="L181" s="7"/>
      <c r="M181" s="7"/>
      <c r="N181" s="7"/>
      <c r="O181" s="7"/>
      <c r="P181" s="7"/>
      <c r="Q181" s="6"/>
      <c r="R181" s="6"/>
      <c r="S181" s="6"/>
      <c r="T181" s="6"/>
    </row>
    <row r="182" spans="1:20" s="1" customFormat="1" ht="23.25" customHeight="1">
      <c r="A182" s="68"/>
      <c r="D182" s="114"/>
      <c r="E182" s="5"/>
      <c r="F182" s="6"/>
      <c r="G182" s="6"/>
      <c r="H182" s="7"/>
      <c r="I182" s="7"/>
      <c r="J182" s="7"/>
      <c r="K182" s="7"/>
      <c r="L182" s="7"/>
      <c r="M182" s="7"/>
      <c r="N182" s="7"/>
      <c r="O182" s="7"/>
      <c r="P182" s="7"/>
      <c r="Q182" s="6"/>
      <c r="R182" s="6"/>
      <c r="S182" s="6"/>
      <c r="T182" s="6"/>
    </row>
  </sheetData>
  <mergeCells count="14">
    <mergeCell ref="J7:T7"/>
    <mergeCell ref="A2:T2"/>
    <mergeCell ref="A3:T3"/>
    <mergeCell ref="A4:T4"/>
    <mergeCell ref="A5:T5"/>
    <mergeCell ref="J6:T6"/>
    <mergeCell ref="B22:C22"/>
    <mergeCell ref="A8:T8"/>
    <mergeCell ref="A9:A10"/>
    <mergeCell ref="B9:B10"/>
    <mergeCell ref="C9:C10"/>
    <mergeCell ref="D9:D10"/>
    <mergeCell ref="E9:G9"/>
    <mergeCell ref="H9:S9"/>
  </mergeCells>
  <pageMargins left="0.31496062992125984" right="0.15748031496062992" top="0.98425196850393704" bottom="0.6692913385826772" header="0.51181102362204722" footer="0.51181102362204722"/>
  <pageSetup paperSize="9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9"/>
  <sheetViews>
    <sheetView view="pageBreakPreview" topLeftCell="C20" zoomScale="80" zoomScaleSheetLayoutView="80" workbookViewId="0">
      <selection activeCell="N22" sqref="N22"/>
    </sheetView>
  </sheetViews>
  <sheetFormatPr defaultRowHeight="23.25"/>
  <cols>
    <col min="1" max="1" width="4" style="68" customWidth="1"/>
    <col min="2" max="2" width="28.7109375" style="1" customWidth="1"/>
    <col min="3" max="3" width="21.5703125" style="1" customWidth="1"/>
    <col min="4" max="4" width="11" style="114" customWidth="1"/>
    <col min="5" max="5" width="10" style="5" customWidth="1"/>
    <col min="6" max="7" width="10" style="6" customWidth="1"/>
    <col min="8" max="16" width="5.28515625" style="7" customWidth="1"/>
    <col min="17" max="19" width="5.28515625" style="6" customWidth="1"/>
    <col min="20" max="20" width="44.28515625" style="6" customWidth="1"/>
  </cols>
  <sheetData>
    <row r="1" spans="1:20">
      <c r="H1" s="73"/>
      <c r="I1" s="73"/>
      <c r="J1" s="73"/>
      <c r="K1" s="73"/>
      <c r="L1" s="73"/>
      <c r="M1" s="73"/>
      <c r="N1" s="73"/>
      <c r="O1" s="73"/>
      <c r="P1" s="73"/>
      <c r="T1" s="75" t="s">
        <v>110</v>
      </c>
    </row>
    <row r="2" spans="1:20">
      <c r="A2" s="144" t="s">
        <v>46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>
      <c r="A3" s="144" t="s">
        <v>47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20">
      <c r="A4" s="135" t="s">
        <v>56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20">
      <c r="A5" s="134" t="s">
        <v>126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1:20">
      <c r="A6" s="79" t="s">
        <v>108</v>
      </c>
      <c r="B6" s="12"/>
      <c r="C6" s="12"/>
      <c r="D6" s="115"/>
      <c r="E6" s="12"/>
      <c r="F6" s="12"/>
      <c r="G6" s="12"/>
      <c r="H6" s="12"/>
      <c r="I6" s="12"/>
      <c r="J6" s="134" t="s">
        <v>105</v>
      </c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1:20">
      <c r="A7" s="79" t="s">
        <v>107</v>
      </c>
      <c r="B7" s="12"/>
      <c r="C7" s="12"/>
      <c r="D7" s="115"/>
      <c r="E7" s="12"/>
      <c r="F7" s="12"/>
      <c r="G7" s="12"/>
      <c r="H7" s="12"/>
      <c r="I7" s="12"/>
      <c r="J7" s="134" t="s">
        <v>106</v>
      </c>
      <c r="K7" s="135"/>
      <c r="L7" s="135"/>
      <c r="M7" s="135"/>
      <c r="N7" s="135"/>
      <c r="O7" s="135"/>
      <c r="P7" s="135"/>
      <c r="Q7" s="135"/>
      <c r="R7" s="135"/>
      <c r="S7" s="135"/>
      <c r="T7" s="135"/>
    </row>
    <row r="8" spans="1:20">
      <c r="A8" s="134" t="s">
        <v>109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s="2" customFormat="1" ht="20.100000000000001" customHeight="1">
      <c r="A9" s="136" t="s">
        <v>12</v>
      </c>
      <c r="B9" s="138" t="s">
        <v>19</v>
      </c>
      <c r="C9" s="138" t="s">
        <v>28</v>
      </c>
      <c r="D9" s="140" t="s">
        <v>20</v>
      </c>
      <c r="E9" s="142" t="s">
        <v>32</v>
      </c>
      <c r="F9" s="142"/>
      <c r="G9" s="142"/>
      <c r="H9" s="143" t="s">
        <v>45</v>
      </c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0" t="s">
        <v>54</v>
      </c>
    </row>
    <row r="10" spans="1:20" s="3" customFormat="1" ht="22.5" customHeight="1">
      <c r="A10" s="137"/>
      <c r="B10" s="139"/>
      <c r="C10" s="139"/>
      <c r="D10" s="141"/>
      <c r="E10" s="14" t="s">
        <v>29</v>
      </c>
      <c r="F10" s="14" t="s">
        <v>30</v>
      </c>
      <c r="G10" s="14" t="s">
        <v>31</v>
      </c>
      <c r="H10" s="15" t="s">
        <v>33</v>
      </c>
      <c r="I10" s="15" t="s">
        <v>34</v>
      </c>
      <c r="J10" s="15" t="s">
        <v>35</v>
      </c>
      <c r="K10" s="15" t="s">
        <v>36</v>
      </c>
      <c r="L10" s="15" t="s">
        <v>37</v>
      </c>
      <c r="M10" s="15" t="s">
        <v>38</v>
      </c>
      <c r="N10" s="15" t="s">
        <v>39</v>
      </c>
      <c r="O10" s="15" t="s">
        <v>40</v>
      </c>
      <c r="P10" s="15" t="s">
        <v>41</v>
      </c>
      <c r="Q10" s="15" t="s">
        <v>42</v>
      </c>
      <c r="R10" s="15" t="s">
        <v>43</v>
      </c>
      <c r="S10" s="15" t="s">
        <v>44</v>
      </c>
      <c r="T10" s="11" t="s">
        <v>55</v>
      </c>
    </row>
    <row r="11" spans="1:20" s="3" customFormat="1" ht="35.25" customHeight="1">
      <c r="A11" s="147">
        <v>1</v>
      </c>
      <c r="B11" s="149" t="s">
        <v>23</v>
      </c>
      <c r="C11" s="149" t="s">
        <v>111</v>
      </c>
      <c r="D11" s="38">
        <v>384150</v>
      </c>
      <c r="E11" s="39" t="s">
        <v>52</v>
      </c>
      <c r="F11" s="40" t="s">
        <v>53</v>
      </c>
      <c r="G11" s="40" t="s">
        <v>50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149" t="s">
        <v>67</v>
      </c>
    </row>
    <row r="12" spans="1:20" s="3" customFormat="1" ht="70.150000000000006" customHeight="1">
      <c r="A12" s="148"/>
      <c r="B12" s="150"/>
      <c r="C12" s="150"/>
      <c r="D12" s="116"/>
      <c r="E12" s="31"/>
      <c r="F12" s="43"/>
      <c r="G12" s="43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150"/>
    </row>
    <row r="13" spans="1:20" s="3" customFormat="1" ht="69.599999999999994" customHeight="1">
      <c r="A13" s="71">
        <v>2</v>
      </c>
      <c r="B13" s="65" t="s">
        <v>26</v>
      </c>
      <c r="C13" s="65" t="s">
        <v>87</v>
      </c>
      <c r="D13" s="48">
        <v>7800</v>
      </c>
      <c r="E13" s="27"/>
      <c r="F13" s="27"/>
      <c r="G13" s="27" t="s">
        <v>79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9" t="s">
        <v>58</v>
      </c>
    </row>
    <row r="14" spans="1:20" s="3" customFormat="1" ht="176.45" customHeight="1">
      <c r="A14" s="70">
        <v>3</v>
      </c>
      <c r="B14" s="33" t="s">
        <v>88</v>
      </c>
      <c r="C14" s="33" t="s">
        <v>71</v>
      </c>
      <c r="D14" s="126">
        <v>400529</v>
      </c>
      <c r="E14" s="34" t="s">
        <v>52</v>
      </c>
      <c r="F14" s="34" t="s">
        <v>53</v>
      </c>
      <c r="G14" s="34" t="s">
        <v>50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33" t="s">
        <v>59</v>
      </c>
    </row>
    <row r="15" spans="1:20" s="3" customFormat="1" ht="284.45" customHeight="1">
      <c r="A15" s="67">
        <v>4</v>
      </c>
      <c r="B15" s="8" t="s">
        <v>27</v>
      </c>
      <c r="C15" s="8" t="s">
        <v>89</v>
      </c>
      <c r="D15" s="9">
        <v>530500</v>
      </c>
      <c r="E15" s="20"/>
      <c r="F15" s="20"/>
      <c r="G15" s="20" t="s">
        <v>50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19" t="s">
        <v>81</v>
      </c>
    </row>
    <row r="16" spans="1:20" s="3" customFormat="1" ht="200.45" customHeight="1">
      <c r="A16" s="70">
        <v>5</v>
      </c>
      <c r="B16" s="37" t="s">
        <v>24</v>
      </c>
      <c r="C16" s="37" t="s">
        <v>127</v>
      </c>
      <c r="D16" s="118">
        <v>83050</v>
      </c>
      <c r="E16" s="78" t="s">
        <v>52</v>
      </c>
      <c r="F16" s="78" t="s">
        <v>53</v>
      </c>
      <c r="G16" s="78" t="s">
        <v>50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33" t="s">
        <v>102</v>
      </c>
    </row>
    <row r="17" spans="1:20" s="3" customFormat="1" ht="158.44999999999999" customHeight="1">
      <c r="A17" s="69">
        <v>6</v>
      </c>
      <c r="B17" s="30" t="s">
        <v>101</v>
      </c>
      <c r="C17" s="66" t="s">
        <v>128</v>
      </c>
      <c r="D17" s="125">
        <v>849700</v>
      </c>
      <c r="E17" s="32"/>
      <c r="F17" s="32"/>
      <c r="G17" s="32" t="s">
        <v>50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9" t="s">
        <v>60</v>
      </c>
    </row>
    <row r="18" spans="1:20" ht="197.45" customHeight="1">
      <c r="A18" s="70">
        <v>7</v>
      </c>
      <c r="B18" s="37" t="s">
        <v>14</v>
      </c>
      <c r="C18" s="37" t="s">
        <v>112</v>
      </c>
      <c r="D18" s="118">
        <v>363300</v>
      </c>
      <c r="E18" s="27" t="s">
        <v>52</v>
      </c>
      <c r="F18" s="27" t="s">
        <v>53</v>
      </c>
      <c r="G18" s="27" t="s">
        <v>50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37" t="s">
        <v>78</v>
      </c>
    </row>
    <row r="19" spans="1:20" ht="88.15" customHeight="1">
      <c r="A19" s="71">
        <v>8</v>
      </c>
      <c r="B19" s="65" t="s">
        <v>18</v>
      </c>
      <c r="C19" s="65" t="s">
        <v>1</v>
      </c>
      <c r="D19" s="119">
        <v>73700</v>
      </c>
      <c r="E19" s="64" t="s">
        <v>52</v>
      </c>
      <c r="F19" s="64" t="s">
        <v>53</v>
      </c>
      <c r="G19" s="64" t="s">
        <v>50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65" t="s">
        <v>62</v>
      </c>
    </row>
    <row r="20" spans="1:20" ht="151.9" customHeight="1">
      <c r="A20" s="70">
        <v>9</v>
      </c>
      <c r="B20" s="44" t="s">
        <v>49</v>
      </c>
      <c r="C20" s="44" t="s">
        <v>129</v>
      </c>
      <c r="D20" s="120">
        <v>290000</v>
      </c>
      <c r="E20" s="27"/>
      <c r="F20" s="27"/>
      <c r="G20" s="27" t="s">
        <v>50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44" t="s">
        <v>65</v>
      </c>
    </row>
    <row r="21" spans="1:20" ht="112.9" customHeight="1">
      <c r="A21" s="70">
        <v>10</v>
      </c>
      <c r="B21" s="44" t="s">
        <v>15</v>
      </c>
      <c r="C21" s="44" t="s">
        <v>93</v>
      </c>
      <c r="D21" s="120">
        <v>587900</v>
      </c>
      <c r="E21" s="34"/>
      <c r="F21" s="34"/>
      <c r="G21" s="34" t="s">
        <v>50</v>
      </c>
      <c r="H21" s="15"/>
      <c r="I21" s="15"/>
      <c r="J21" s="15"/>
      <c r="K21" s="15"/>
      <c r="L21" s="15"/>
      <c r="M21" s="15"/>
      <c r="N21" s="81"/>
      <c r="O21" s="15"/>
      <c r="P21" s="15"/>
      <c r="Q21" s="15"/>
      <c r="R21" s="15"/>
      <c r="S21" s="15"/>
      <c r="T21" s="44" t="s">
        <v>92</v>
      </c>
    </row>
    <row r="22" spans="1:20" ht="147.6" customHeight="1">
      <c r="A22" s="70">
        <v>11</v>
      </c>
      <c r="B22" s="37" t="s">
        <v>17</v>
      </c>
      <c r="C22" s="37" t="s">
        <v>2</v>
      </c>
      <c r="D22" s="118">
        <v>50000</v>
      </c>
      <c r="E22" s="27" t="s">
        <v>82</v>
      </c>
      <c r="F22" s="27" t="s">
        <v>83</v>
      </c>
      <c r="G22" s="54" t="s">
        <v>130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37" t="s">
        <v>61</v>
      </c>
    </row>
    <row r="23" spans="1:20" ht="109.9" customHeight="1">
      <c r="A23" s="70">
        <v>12</v>
      </c>
      <c r="B23" s="44" t="s">
        <v>16</v>
      </c>
      <c r="C23" s="44" t="s">
        <v>94</v>
      </c>
      <c r="D23" s="120">
        <v>70000</v>
      </c>
      <c r="E23" s="34"/>
      <c r="F23" s="34"/>
      <c r="G23" s="33" t="s">
        <v>77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44" t="s">
        <v>66</v>
      </c>
    </row>
    <row r="24" spans="1:20" ht="130.9" customHeight="1">
      <c r="A24" s="71">
        <v>13</v>
      </c>
      <c r="B24" s="28" t="s">
        <v>7</v>
      </c>
      <c r="C24" s="28" t="s">
        <v>131</v>
      </c>
      <c r="D24" s="117">
        <v>150000</v>
      </c>
      <c r="E24" s="27" t="s">
        <v>52</v>
      </c>
      <c r="F24" s="27" t="s">
        <v>53</v>
      </c>
      <c r="G24" s="27" t="s">
        <v>50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28" t="s">
        <v>95</v>
      </c>
    </row>
    <row r="25" spans="1:20">
      <c r="A25" s="72"/>
      <c r="B25" s="13"/>
      <c r="C25" s="13"/>
      <c r="D25" s="121"/>
      <c r="E25" s="23"/>
      <c r="F25" s="7"/>
      <c r="G25" s="7"/>
      <c r="Q25" s="7"/>
      <c r="R25" s="7"/>
      <c r="S25" s="7"/>
      <c r="T25" s="7"/>
    </row>
    <row r="26" spans="1:20">
      <c r="A26" s="72"/>
      <c r="B26" s="13"/>
      <c r="C26" s="13"/>
      <c r="D26" s="121"/>
      <c r="E26" s="23"/>
      <c r="F26" s="7"/>
      <c r="G26" s="7"/>
      <c r="Q26" s="7"/>
      <c r="R26" s="7"/>
      <c r="S26" s="7"/>
      <c r="T26" s="7"/>
    </row>
    <row r="27" spans="1:20">
      <c r="A27" s="72"/>
      <c r="B27" s="13"/>
      <c r="C27" s="13"/>
      <c r="D27" s="121"/>
      <c r="E27" s="23"/>
      <c r="F27" s="7"/>
      <c r="G27" s="7"/>
      <c r="Q27" s="7"/>
      <c r="R27" s="7"/>
      <c r="S27" s="7"/>
      <c r="T27" s="7"/>
    </row>
    <row r="28" spans="1:20">
      <c r="A28" s="80"/>
      <c r="B28" s="145" t="s">
        <v>125</v>
      </c>
      <c r="C28" s="146"/>
      <c r="D28" s="122">
        <f>SUM(D11:D27)</f>
        <v>3840629</v>
      </c>
      <c r="E28" s="81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>
      <c r="A29" s="84"/>
      <c r="B29" s="85"/>
      <c r="C29" s="85"/>
      <c r="D29" s="123"/>
      <c r="E29" s="86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1:20">
      <c r="A30" s="88"/>
      <c r="B30" s="62"/>
      <c r="C30" s="62"/>
      <c r="D30" s="124"/>
      <c r="E30" s="89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20">
      <c r="A31" s="88"/>
      <c r="B31" s="62"/>
      <c r="C31" s="62"/>
      <c r="D31" s="124"/>
      <c r="E31" s="89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</row>
    <row r="32" spans="1:20">
      <c r="A32" s="88"/>
      <c r="B32" s="62"/>
      <c r="C32" s="62"/>
      <c r="D32" s="124"/>
      <c r="E32" s="89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</row>
    <row r="33" spans="1:20">
      <c r="A33" s="88"/>
      <c r="B33" s="62"/>
      <c r="C33" s="62"/>
      <c r="D33" s="124"/>
      <c r="E33" s="89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>
      <c r="A34" s="88"/>
      <c r="B34" s="62"/>
      <c r="C34" s="62"/>
      <c r="D34" s="124"/>
      <c r="E34" s="89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</row>
    <row r="35" spans="1:20">
      <c r="A35" s="88"/>
      <c r="B35" s="62"/>
      <c r="C35" s="62"/>
      <c r="D35" s="124"/>
      <c r="E35" s="89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</row>
    <row r="36" spans="1:20">
      <c r="A36" s="88"/>
      <c r="B36" s="62"/>
      <c r="C36" s="62"/>
      <c r="D36" s="124"/>
      <c r="E36" s="89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</row>
    <row r="187" spans="1:20" s="1" customFormat="1" ht="23.25" customHeight="1">
      <c r="A187" s="68"/>
      <c r="D187" s="114"/>
      <c r="E187" s="5"/>
      <c r="F187" s="6"/>
      <c r="G187" s="6"/>
      <c r="H187" s="7"/>
      <c r="I187" s="7"/>
      <c r="J187" s="7"/>
      <c r="K187" s="7"/>
      <c r="L187" s="7"/>
      <c r="M187" s="7"/>
      <c r="N187" s="7"/>
      <c r="O187" s="7"/>
      <c r="P187" s="7"/>
      <c r="Q187" s="6"/>
      <c r="R187" s="6"/>
      <c r="S187" s="6"/>
      <c r="T187" s="6"/>
    </row>
    <row r="188" spans="1:20" s="1" customFormat="1" ht="23.25" customHeight="1">
      <c r="A188" s="68"/>
      <c r="D188" s="114"/>
      <c r="E188" s="5"/>
      <c r="F188" s="6"/>
      <c r="G188" s="6"/>
      <c r="H188" s="7"/>
      <c r="I188" s="7"/>
      <c r="J188" s="7"/>
      <c r="K188" s="7"/>
      <c r="L188" s="7"/>
      <c r="M188" s="7"/>
      <c r="N188" s="7"/>
      <c r="O188" s="7"/>
      <c r="P188" s="7"/>
      <c r="Q188" s="6"/>
      <c r="R188" s="6"/>
      <c r="S188" s="6"/>
      <c r="T188" s="6"/>
    </row>
    <row r="189" spans="1:20" s="1" customFormat="1" ht="23.25" customHeight="1">
      <c r="A189" s="68"/>
      <c r="D189" s="114"/>
      <c r="E189" s="5"/>
      <c r="F189" s="6"/>
      <c r="G189" s="6"/>
      <c r="H189" s="7"/>
      <c r="I189" s="7"/>
      <c r="J189" s="7"/>
      <c r="K189" s="7"/>
      <c r="L189" s="7"/>
      <c r="M189" s="7"/>
      <c r="N189" s="7"/>
      <c r="O189" s="7"/>
      <c r="P189" s="7"/>
      <c r="Q189" s="6"/>
      <c r="R189" s="6"/>
      <c r="S189" s="6"/>
      <c r="T189" s="6"/>
    </row>
  </sheetData>
  <mergeCells count="18">
    <mergeCell ref="J7:T7"/>
    <mergeCell ref="A2:T2"/>
    <mergeCell ref="A3:T3"/>
    <mergeCell ref="A4:T4"/>
    <mergeCell ref="A5:T5"/>
    <mergeCell ref="J6:T6"/>
    <mergeCell ref="A8:T8"/>
    <mergeCell ref="A9:A10"/>
    <mergeCell ref="B9:B10"/>
    <mergeCell ref="C9:C10"/>
    <mergeCell ref="D9:D10"/>
    <mergeCell ref="E9:G9"/>
    <mergeCell ref="H9:S9"/>
    <mergeCell ref="B28:C28"/>
    <mergeCell ref="A11:A12"/>
    <mergeCell ref="B11:B12"/>
    <mergeCell ref="C11:C12"/>
    <mergeCell ref="T11:T12"/>
  </mergeCells>
  <pageMargins left="0.31496062992125984" right="0.15748031496062992" top="0.98425196850393704" bottom="0.6692913385826772" header="0.51181102362204722" footer="0.51181102362204722"/>
  <pageSetup paperSize="9"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83"/>
  <sheetViews>
    <sheetView tabSelected="1" view="pageBreakPreview" topLeftCell="D4" zoomScale="80" zoomScaleSheetLayoutView="80" workbookViewId="0">
      <selection activeCell="P10" sqref="P10"/>
    </sheetView>
  </sheetViews>
  <sheetFormatPr defaultRowHeight="23.25"/>
  <cols>
    <col min="1" max="1" width="4" style="68" customWidth="1"/>
    <col min="2" max="2" width="28.7109375" style="1" customWidth="1"/>
    <col min="3" max="3" width="21.5703125" style="1" customWidth="1"/>
    <col min="4" max="4" width="11" style="114" customWidth="1"/>
    <col min="5" max="5" width="10" style="5" customWidth="1"/>
    <col min="6" max="7" width="10" style="6" customWidth="1"/>
    <col min="8" max="16" width="5.28515625" style="7" customWidth="1"/>
    <col min="17" max="19" width="5.28515625" style="6" customWidth="1"/>
    <col min="20" max="20" width="44.28515625" style="6" customWidth="1"/>
  </cols>
  <sheetData>
    <row r="1" spans="1:20">
      <c r="H1" s="73"/>
      <c r="I1" s="73"/>
      <c r="J1" s="73"/>
      <c r="K1" s="73"/>
      <c r="L1" s="73"/>
      <c r="M1" s="73"/>
      <c r="N1" s="73"/>
      <c r="O1" s="73"/>
      <c r="P1" s="73"/>
      <c r="T1" s="75" t="s">
        <v>110</v>
      </c>
    </row>
    <row r="2" spans="1:20">
      <c r="A2" s="144" t="s">
        <v>46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>
      <c r="A3" s="144" t="s">
        <v>47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20">
      <c r="A4" s="135" t="s">
        <v>56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</row>
    <row r="5" spans="1:20">
      <c r="A5" s="134" t="s">
        <v>113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</row>
    <row r="6" spans="1:20">
      <c r="A6" s="79" t="s">
        <v>108</v>
      </c>
      <c r="B6" s="12"/>
      <c r="C6" s="12"/>
      <c r="D6" s="115"/>
      <c r="E6" s="12"/>
      <c r="F6" s="12"/>
      <c r="G6" s="12"/>
      <c r="H6" s="12"/>
      <c r="I6" s="12"/>
      <c r="J6" s="134" t="s">
        <v>105</v>
      </c>
      <c r="K6" s="135"/>
      <c r="L6" s="135"/>
      <c r="M6" s="135"/>
      <c r="N6" s="135"/>
      <c r="O6" s="135"/>
      <c r="P6" s="135"/>
      <c r="Q6" s="135"/>
      <c r="R6" s="135"/>
      <c r="S6" s="135"/>
      <c r="T6" s="135"/>
    </row>
    <row r="7" spans="1:20">
      <c r="A7" s="79" t="s">
        <v>107</v>
      </c>
      <c r="B7" s="12"/>
      <c r="C7" s="12"/>
      <c r="D7" s="115"/>
      <c r="E7" s="12"/>
      <c r="F7" s="12"/>
      <c r="G7" s="12"/>
      <c r="H7" s="12"/>
      <c r="I7" s="12"/>
      <c r="J7" s="134" t="s">
        <v>106</v>
      </c>
      <c r="K7" s="135"/>
      <c r="L7" s="135"/>
      <c r="M7" s="135"/>
      <c r="N7" s="135"/>
      <c r="O7" s="135"/>
      <c r="P7" s="135"/>
      <c r="Q7" s="135"/>
      <c r="R7" s="135"/>
      <c r="S7" s="135"/>
      <c r="T7" s="135"/>
    </row>
    <row r="8" spans="1:20">
      <c r="A8" s="134" t="s">
        <v>109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1:20" s="2" customFormat="1" ht="20.100000000000001" customHeight="1">
      <c r="A9" s="136" t="s">
        <v>12</v>
      </c>
      <c r="B9" s="138" t="s">
        <v>19</v>
      </c>
      <c r="C9" s="138" t="s">
        <v>28</v>
      </c>
      <c r="D9" s="140" t="s">
        <v>20</v>
      </c>
      <c r="E9" s="142" t="s">
        <v>32</v>
      </c>
      <c r="F9" s="142"/>
      <c r="G9" s="142"/>
      <c r="H9" s="143" t="s">
        <v>45</v>
      </c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0" t="s">
        <v>54</v>
      </c>
    </row>
    <row r="10" spans="1:20" s="3" customFormat="1" ht="22.5" customHeight="1">
      <c r="A10" s="137"/>
      <c r="B10" s="139"/>
      <c r="C10" s="139"/>
      <c r="D10" s="141"/>
      <c r="E10" s="14" t="s">
        <v>29</v>
      </c>
      <c r="F10" s="14" t="s">
        <v>30</v>
      </c>
      <c r="G10" s="14" t="s">
        <v>31</v>
      </c>
      <c r="H10" s="15" t="s">
        <v>33</v>
      </c>
      <c r="I10" s="15" t="s">
        <v>34</v>
      </c>
      <c r="J10" s="15" t="s">
        <v>35</v>
      </c>
      <c r="K10" s="15" t="s">
        <v>36</v>
      </c>
      <c r="L10" s="15" t="s">
        <v>37</v>
      </c>
      <c r="M10" s="15" t="s">
        <v>38</v>
      </c>
      <c r="N10" s="15" t="s">
        <v>39</v>
      </c>
      <c r="O10" s="15" t="s">
        <v>40</v>
      </c>
      <c r="P10" s="15" t="s">
        <v>41</v>
      </c>
      <c r="Q10" s="15" t="s">
        <v>42</v>
      </c>
      <c r="R10" s="15" t="s">
        <v>43</v>
      </c>
      <c r="S10" s="15" t="s">
        <v>44</v>
      </c>
      <c r="T10" s="11" t="s">
        <v>55</v>
      </c>
    </row>
    <row r="11" spans="1:20" s="3" customFormat="1" ht="64.900000000000006" customHeight="1">
      <c r="A11" s="67">
        <v>1</v>
      </c>
      <c r="B11" s="8" t="s">
        <v>9</v>
      </c>
      <c r="C11" s="8" t="s">
        <v>86</v>
      </c>
      <c r="D11" s="18">
        <v>76000</v>
      </c>
      <c r="E11" s="151" t="s">
        <v>51</v>
      </c>
      <c r="F11" s="152"/>
      <c r="G11" s="15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6" t="s">
        <v>6</v>
      </c>
    </row>
    <row r="12" spans="1:20">
      <c r="A12" s="72"/>
      <c r="B12" s="13"/>
      <c r="C12" s="13"/>
      <c r="D12" s="121"/>
      <c r="E12" s="23"/>
      <c r="F12" s="7"/>
      <c r="G12" s="7"/>
      <c r="Q12" s="7"/>
      <c r="R12" s="7"/>
      <c r="S12" s="7"/>
      <c r="T12" s="7"/>
    </row>
    <row r="13" spans="1:20">
      <c r="A13" s="72"/>
      <c r="B13" s="13"/>
      <c r="C13" s="13"/>
      <c r="D13" s="121"/>
      <c r="E13" s="23"/>
      <c r="F13" s="7"/>
      <c r="G13" s="7"/>
      <c r="Q13" s="7"/>
      <c r="R13" s="7"/>
      <c r="S13" s="7"/>
      <c r="T13" s="7"/>
    </row>
    <row r="14" spans="1:20">
      <c r="A14" s="72"/>
      <c r="B14" s="13"/>
      <c r="C14" s="13"/>
      <c r="D14" s="121"/>
      <c r="E14" s="23"/>
      <c r="F14" s="7"/>
      <c r="G14" s="7"/>
      <c r="Q14" s="7"/>
      <c r="R14" s="7"/>
      <c r="S14" s="7"/>
      <c r="T14" s="7"/>
    </row>
    <row r="15" spans="1:20">
      <c r="A15" s="72"/>
      <c r="B15" s="13"/>
      <c r="C15" s="13"/>
      <c r="D15" s="121"/>
      <c r="E15" s="23"/>
      <c r="F15" s="7"/>
      <c r="G15" s="7"/>
      <c r="Q15" s="7"/>
      <c r="R15" s="7"/>
      <c r="S15" s="7"/>
      <c r="T15" s="7"/>
    </row>
    <row r="16" spans="1:20">
      <c r="A16" s="72"/>
      <c r="B16" s="13"/>
      <c r="C16" s="13"/>
      <c r="D16" s="121"/>
      <c r="E16" s="23"/>
      <c r="F16" s="7"/>
      <c r="G16" s="7"/>
      <c r="Q16" s="7"/>
      <c r="R16" s="7"/>
      <c r="S16" s="7"/>
      <c r="T16" s="7"/>
    </row>
    <row r="17" spans="1:20">
      <c r="A17" s="72"/>
      <c r="B17" s="13"/>
      <c r="C17" s="13"/>
      <c r="D17" s="121"/>
      <c r="E17" s="23"/>
      <c r="F17" s="7"/>
      <c r="G17" s="7"/>
      <c r="Q17" s="7"/>
      <c r="R17" s="7"/>
      <c r="S17" s="7"/>
      <c r="T17" s="7"/>
    </row>
    <row r="18" spans="1:20">
      <c r="A18" s="72"/>
      <c r="B18" s="13"/>
      <c r="C18" s="13"/>
      <c r="D18" s="121"/>
      <c r="E18" s="23"/>
      <c r="F18" s="7"/>
      <c r="G18" s="7"/>
      <c r="Q18" s="7"/>
      <c r="R18" s="7"/>
      <c r="S18" s="7"/>
      <c r="T18" s="7"/>
    </row>
    <row r="19" spans="1:20">
      <c r="A19" s="72"/>
      <c r="B19" s="13"/>
      <c r="C19" s="13"/>
      <c r="D19" s="121"/>
      <c r="E19" s="23"/>
      <c r="F19" s="7"/>
      <c r="G19" s="7"/>
      <c r="Q19" s="7"/>
      <c r="R19" s="7"/>
      <c r="S19" s="7"/>
      <c r="T19" s="7"/>
    </row>
    <row r="20" spans="1:20">
      <c r="A20" s="72"/>
      <c r="B20" s="13"/>
      <c r="C20" s="13"/>
      <c r="D20" s="121"/>
      <c r="E20" s="23"/>
      <c r="F20" s="7"/>
      <c r="G20" s="7"/>
      <c r="Q20" s="7"/>
      <c r="R20" s="7"/>
      <c r="S20" s="7"/>
      <c r="T20" s="7"/>
    </row>
    <row r="21" spans="1:20">
      <c r="A21" s="72"/>
      <c r="B21" s="13"/>
      <c r="C21" s="13"/>
      <c r="D21" s="121"/>
      <c r="E21" s="23"/>
      <c r="F21" s="7"/>
      <c r="G21" s="7"/>
      <c r="Q21" s="7"/>
      <c r="R21" s="7"/>
      <c r="S21" s="7"/>
      <c r="T21" s="7"/>
    </row>
    <row r="22" spans="1:20">
      <c r="A22" s="72"/>
      <c r="B22" s="13"/>
      <c r="C22" s="13"/>
      <c r="D22" s="121"/>
      <c r="E22" s="23"/>
      <c r="F22" s="7"/>
      <c r="G22" s="7"/>
      <c r="Q22" s="7"/>
      <c r="R22" s="7"/>
      <c r="S22" s="7"/>
      <c r="T22" s="7"/>
    </row>
    <row r="23" spans="1:20">
      <c r="A23" s="72"/>
      <c r="B23" s="13"/>
      <c r="C23" s="13"/>
      <c r="D23" s="121"/>
      <c r="E23" s="23"/>
      <c r="F23" s="7"/>
      <c r="G23" s="7"/>
      <c r="Q23" s="7"/>
      <c r="R23" s="7"/>
      <c r="S23" s="7"/>
      <c r="T23" s="7"/>
    </row>
    <row r="24" spans="1:20">
      <c r="A24" s="80"/>
      <c r="B24" s="145" t="s">
        <v>114</v>
      </c>
      <c r="C24" s="146"/>
      <c r="D24" s="122">
        <f>D11</f>
        <v>76000</v>
      </c>
      <c r="E24" s="81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>
      <c r="A25" s="80"/>
      <c r="B25" s="145" t="s">
        <v>132</v>
      </c>
      <c r="C25" s="146"/>
      <c r="D25" s="122">
        <f>D24+'13.3กรมควบคุมโรค'!D28+'13.กรมอนามัย'!D22+'13.1สป.สธ.'!D16</f>
        <v>7994149</v>
      </c>
      <c r="E25" s="81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181" spans="1:20" s="1" customFormat="1" ht="23.25" customHeight="1">
      <c r="A181" s="68"/>
      <c r="D181" s="114"/>
      <c r="E181" s="5"/>
      <c r="F181" s="6"/>
      <c r="G181" s="6"/>
      <c r="H181" s="7"/>
      <c r="I181" s="7"/>
      <c r="J181" s="7"/>
      <c r="K181" s="7"/>
      <c r="L181" s="7"/>
      <c r="M181" s="7"/>
      <c r="N181" s="7"/>
      <c r="O181" s="7"/>
      <c r="P181" s="7"/>
      <c r="Q181" s="6"/>
      <c r="R181" s="6"/>
      <c r="S181" s="6"/>
      <c r="T181" s="6"/>
    </row>
    <row r="182" spans="1:20" s="1" customFormat="1" ht="23.25" customHeight="1">
      <c r="A182" s="68"/>
      <c r="D182" s="114"/>
      <c r="E182" s="5"/>
      <c r="F182" s="6"/>
      <c r="G182" s="6"/>
      <c r="H182" s="7"/>
      <c r="I182" s="7"/>
      <c r="J182" s="7"/>
      <c r="K182" s="7"/>
      <c r="L182" s="7"/>
      <c r="M182" s="7"/>
      <c r="N182" s="7"/>
      <c r="O182" s="7"/>
      <c r="P182" s="7"/>
      <c r="Q182" s="6"/>
      <c r="R182" s="6"/>
      <c r="S182" s="6"/>
      <c r="T182" s="6"/>
    </row>
    <row r="183" spans="1:20" s="1" customFormat="1" ht="23.25" customHeight="1">
      <c r="A183" s="68"/>
      <c r="D183" s="114"/>
      <c r="E183" s="5"/>
      <c r="F183" s="6"/>
      <c r="G183" s="6"/>
      <c r="H183" s="7"/>
      <c r="I183" s="7"/>
      <c r="J183" s="7"/>
      <c r="K183" s="7"/>
      <c r="L183" s="7"/>
      <c r="M183" s="7"/>
      <c r="N183" s="7"/>
      <c r="O183" s="7"/>
      <c r="P183" s="7"/>
      <c r="Q183" s="6"/>
      <c r="R183" s="6"/>
      <c r="S183" s="6"/>
      <c r="T183" s="6"/>
    </row>
  </sheetData>
  <mergeCells count="16">
    <mergeCell ref="A2:T2"/>
    <mergeCell ref="A3:T3"/>
    <mergeCell ref="A4:T4"/>
    <mergeCell ref="A5:T5"/>
    <mergeCell ref="J6:T6"/>
    <mergeCell ref="B25:C25"/>
    <mergeCell ref="E11:G11"/>
    <mergeCell ref="B24:C24"/>
    <mergeCell ref="J7:T7"/>
    <mergeCell ref="A8:T8"/>
    <mergeCell ref="A9:A10"/>
    <mergeCell ref="B9:B10"/>
    <mergeCell ref="C9:C10"/>
    <mergeCell ref="D9:D10"/>
    <mergeCell ref="E9:G9"/>
    <mergeCell ref="H9:S9"/>
  </mergeCells>
  <pageMargins left="0.31496062992125984" right="0.15748031496062992" top="0.98425196850393704" bottom="0.6692913385826772" header="0.51181102362204722" footer="0.51181102362204722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8</vt:i4>
      </vt:variant>
    </vt:vector>
  </HeadingPairs>
  <TitlesOfParts>
    <vt:vector size="13" baseType="lpstr">
      <vt:lpstr>สรุปงบหน้าแผน</vt:lpstr>
      <vt:lpstr>13.1สป.สธ.</vt:lpstr>
      <vt:lpstr>13.กรมอนามัย</vt:lpstr>
      <vt:lpstr>13.3กรมควบคุมโรค</vt:lpstr>
      <vt:lpstr>13.4บริการสุขภาพ</vt:lpstr>
      <vt:lpstr>'13.1สป.สธ.'!Print_Area</vt:lpstr>
      <vt:lpstr>'13.3กรมควบคุมโรค'!Print_Area</vt:lpstr>
      <vt:lpstr>'13.4บริการสุขภาพ'!Print_Area</vt:lpstr>
      <vt:lpstr>'13.กรมอนามัย'!Print_Area</vt:lpstr>
      <vt:lpstr>สรุปงบหน้าแผน!Print_Area</vt:lpstr>
      <vt:lpstr>'13.1สป.สธ.'!Print_Titles</vt:lpstr>
      <vt:lpstr>'13.3กรมควบคุมโรค'!Print_Titles</vt:lpstr>
      <vt:lpstr>'13.กรมอนามัย'!Print_Titles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NPC</cp:lastModifiedBy>
  <cp:lastPrinted>2014-02-06T06:57:31Z</cp:lastPrinted>
  <dcterms:created xsi:type="dcterms:W3CDTF">2013-10-08T15:33:01Z</dcterms:created>
  <dcterms:modified xsi:type="dcterms:W3CDTF">2014-02-06T06:57:46Z</dcterms:modified>
</cp:coreProperties>
</file>