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9435" activeTab="1"/>
  </bookViews>
  <sheets>
    <sheet name="สรุปงบหน้า" sheetId="2" r:id="rId1"/>
    <sheet name="14.1 สป.อก." sheetId="3" r:id="rId2"/>
  </sheets>
  <definedNames>
    <definedName name="_xlnm.Print_Area" localSheetId="1">'14.1 สป.อก.'!$A$1:$T$56</definedName>
    <definedName name="_xlnm.Print_Area" localSheetId="0">สรุปงบหน้า!$A$1:$E$23</definedName>
    <definedName name="_xlnm.Print_Titles" localSheetId="1">'14.1 สป.อก.'!$11:$12</definedName>
  </definedNames>
  <calcPr calcId="144525"/>
</workbook>
</file>

<file path=xl/calcChain.xml><?xml version="1.0" encoding="utf-8"?>
<calcChain xmlns="http://schemas.openxmlformats.org/spreadsheetml/2006/main">
  <c r="D21" i="2"/>
  <c r="D13" i="3"/>
  <c r="D9" i="2"/>
  <c r="D54" i="3"/>
</calcChain>
</file>

<file path=xl/sharedStrings.xml><?xml version="1.0" encoding="utf-8"?>
<sst xmlns="http://schemas.openxmlformats.org/spreadsheetml/2006/main" count="244" uniqueCount="161">
  <si>
    <t>แบบฟอร์มแผนปฏิบัติการจังหวัดนราธิวาส</t>
  </si>
  <si>
    <t>ประจำปีงบประมาณ พ.ศ. 2557</t>
  </si>
  <si>
    <t>กระทรวง อุตสาหกรรม</t>
  </si>
  <si>
    <t>ที่</t>
  </si>
  <si>
    <t>ชื่อโครงการ/กิจกรรม</t>
  </si>
  <si>
    <t>เป้าหมาย</t>
  </si>
  <si>
    <t>งบประมาณ</t>
  </si>
  <si>
    <t>พื้นที่ดำเนินการ</t>
  </si>
  <si>
    <t>หมู่ที่/บ้าน</t>
  </si>
  <si>
    <t>ตำบล</t>
  </si>
  <si>
    <t>อำเภอ</t>
  </si>
  <si>
    <t>ระยะเวลาดำเนินการ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</si>
  <si>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</si>
  <si>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</si>
  <si>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</si>
  <si>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</si>
  <si>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</si>
  <si>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</si>
  <si>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</si>
  <si>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</si>
  <si>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</si>
  <si>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</si>
  <si>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</si>
  <si>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</si>
  <si>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ผลประโยชน์ที่ได้รับ</t>
  </si>
  <si>
    <t>หน่วยงานรับผิดชอบ สำนักงานอุตสาหกรรมจังหวัดนราธิวาส</t>
  </si>
  <si>
    <t>เจ้าหน้าที่ผู้รับผิดชอบ</t>
  </si>
  <si>
    <t>โทรศัพท์ 073-532026</t>
  </si>
  <si>
    <t>สรุบงบหน้าแผนปฏิบัติการจังหวัดนราธิวาส</t>
  </si>
  <si>
    <t>กรม</t>
  </si>
  <si>
    <t>จำนวนโครงการ</t>
  </si>
  <si>
    <t>หมายเหตุ</t>
  </si>
  <si>
    <t>แบบ ผป.1</t>
  </si>
  <si>
    <t>แบบ ผป.2</t>
  </si>
  <si>
    <t>โครงการส่งเสริมการพัฒนาอุตสาหกรรมในส่วนภูมิภาค</t>
  </si>
  <si>
    <t>บางนาค</t>
  </si>
  <si>
    <t>เมือง</t>
  </si>
  <si>
    <t>โครงการบริหารจัดการลุ่มน้ำและวางระบบธรรมาภิบาล</t>
  </si>
  <si>
    <t>2.1 นำระบบธรรมาภิบาลสิ่งแวดล้อมไปดำเนินการในสถานประกอบการ</t>
  </si>
  <si>
    <t xml:space="preserve"> - สถานประกอบการรายเดิม</t>
  </si>
  <si>
    <t xml:space="preserve"> - สถานประกอบการรายใหม่</t>
  </si>
  <si>
    <t>โคกเคียน</t>
  </si>
  <si>
    <t>โครงการจัดทำฐานข้อมูลภาคอุตสาหกรรมเพื่อการชี้นำเตือนภัยเศรษฐกิจอุตสาหกรรมระดับจังหวัด</t>
  </si>
  <si>
    <t>1.3 ให้คำปรึกษาแนะนำเบื้องต้นและเชิงลึกเฉพาะทาง</t>
  </si>
  <si>
    <t xml:space="preserve">1.4 ให้บริการข้อมูลสารสนเทศอุตสาหกรรม แก่ผู้ประกอบการ และประชาชนในจังหวัดนราธิวาส </t>
  </si>
  <si>
    <t>3.1 จัดทำข้อมูลและชี้นำเตือนภัยทางเศรษฐกิจ ในระดับจังหวัด โดยทำการศึกษาวิเคราะห์ข้อมูลภาคอุตสาหกรรมเด่นแล้วนำมาประมวลเป็นข้อมูลเตือนภัยในระดับจังหวัดเป็นรายไตรมาส (รวม 4 รายงาน)</t>
  </si>
  <si>
    <t>3.2 จัดทำข้อมูลผลิตภัณฑ์มวลรวมจังหวัด</t>
  </si>
  <si>
    <t xml:space="preserve"> - จัดทำข้อมูล GPP สาขาอุตสาหกรรม และสาขาการทำเหมืองแร่และเหมืองหิน</t>
  </si>
  <si>
    <t>สอจ.นธ</t>
  </si>
  <si>
    <t>3.4 จัดทำรายงานภาวะเศรษฐกิจ ราย 6 เดือน และความเคลื่อนไหวการลงทุนเป็นรายเดือน</t>
  </si>
  <si>
    <t xml:space="preserve"> - รายงานภาวะเศรษฐกิจราย 6 เดือน</t>
  </si>
  <si>
    <t xml:space="preserve"> - ความเคลื่อนไหวการลงทุนเป็นรายเดือน</t>
  </si>
  <si>
    <t>3.5 การพัฒนาและบริหารจัดการข้อมูลด้านอุตสาหกรรมภายในจังหวัด</t>
  </si>
  <si>
    <t xml:space="preserve"> - จัดทำฐานข้อมูลรายชื่อผู้รับบริการ</t>
  </si>
  <si>
    <t xml:space="preserve"> - ปรับปรุงฐานข้อมูลทำเนียบโรงงานให้มีความครบถ้วนถูกต้อง</t>
  </si>
  <si>
    <t xml:space="preserve"> - จัดทำและปรับปรุงข้อมูลเครือข่ายพันธมิตรการบริการ ของ สอจ.</t>
  </si>
  <si>
    <t>โครงการสร้างและพัฒนาอุตสาหกรรมรักษ์สิ่งแวดล้อม</t>
  </si>
  <si>
    <t>4.1 สำรวจและกำหนดขอบเขตพื้นที่ในการดำเนินการและประชาสัมพันธ์</t>
  </si>
  <si>
    <t>4.2 จัดฝึกอบรมและเพิ่มองค์ความรู้ทางวิชาการที่เกี่ยวข้องให้แก่สมาชิกเครือข่ายทั้งกลุ่มเดิมและกลุ่มที่จะสร้างขึ้นใหม่</t>
  </si>
  <si>
    <t>4.3 พัฒนาการบริหารหน่วยงานเครือข่ายในการป้องกันและแจ้งเบาะแสปัญหามลพิษที่เกิดในพื้นที่เพื่อให้สามารถแก้ไขปัญหาได้อย่างเหมาะสม</t>
  </si>
  <si>
    <t xml:space="preserve"> - ประสานงานและอำนวยความสะดวกในการจัดตั้งเครือข่ายกลุ่มใหม่</t>
  </si>
  <si>
    <t xml:space="preserve"> - จัดกิจกรรมเข้าค่ายเครือข่ายเชื่อมโยงเครือข่ายอุตสาหกรรมรักษ์สิ่งแวดล้อมในระดับจังหวัด</t>
  </si>
  <si>
    <t xml:space="preserve"> - จัดทำและพัฒนาฐานข้อมูลทะเบียน/ออกบัตรสมาชิกเครือข่ายทั้งกลุ่มเดิมและกลุ่มใหม่</t>
  </si>
  <si>
    <t>รร.ตันหยง</t>
  </si>
  <si>
    <t>กรม สำนักงานปลัดกระทรวงอุตสาหกรรม</t>
  </si>
  <si>
    <t>นางสุภาวดี  ขาวเรือง</t>
  </si>
  <si>
    <t>1.1 สามารถพัฒนาและส่งเสริมอุตสาหกรรมในระดับจังหวัด ได้อย่างสอดคล้องกับนโยบายและยุทธศาสตร์ของประเทศ รัฐบาล กระทรวงอุตสาหกรรม และ จังหวัด</t>
  </si>
  <si>
    <t>1.2 สามารถให้การส่งเสริมสนับสนุนและพัฒนาอุตสาหกรรม และผู้ประกอบการในระดับจังหวัดให้มีขีดความสามารถในการดำเนินธุรกิจเฉพาะทางเพิ่มขึ้น</t>
  </si>
  <si>
    <t>1.1 กิจกรรมออกเยี่ยมพบปะผู้ประกอบการ เพื่อศึกษา สำรวจและวิเคราะห์ศักยภาพอุตสาหกรรมในจังหวัด</t>
  </si>
  <si>
    <t>1.2 จัดฝึกอบรม/สัมมนาทางด้ารวิชาการ กฎหมาย และศึกษาดูงาน</t>
  </si>
  <si>
    <t>1.4 สามารถส่งเสริมการลงทุนในระดับจังหวัดให้มีอัตราการขยายตัวเพิ่มขึ้นอย่างต่อเนื่อง</t>
  </si>
  <si>
    <t>1.3 สามารถส่งเสริม พัฒนาธุรกิจอุตสาหกรรมในระดับจังหวัด ให้มีโครงสร้างการผลิตที่สามารถรองรับการเจริญเติบโตของเศรษฐกิจโลกอย่างยั่งยืน ด้วยการบริหารจัดการธุรกิจให้มีผลิตภาพสูงขึ้น</t>
  </si>
  <si>
    <r>
      <t xml:space="preserve">  </t>
    </r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ราชการส่วนกลาง</t>
    </r>
  </si>
  <si>
    <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ราชการส่วนภูมิภาค</t>
    </r>
  </si>
  <si>
    <r>
      <t xml:space="preserve">  </t>
    </r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ราชการส่วนท้องถิ่น</t>
    </r>
  </si>
  <si>
    <t>1.5 ผู้ประกอบการอุตสาหกรรมและผู้ผลิตอุตสาหกรรมชุมชน ให้ความสำคัญและใช้มาตรฐานผลิตภัณฑ์อุตสาหกรรม (มอก.) มาตรฐานผลิตภัณฑ์ชุมชน  (มผช.) ในการผลิตผลิตภัณฑ์มากขึ้นอันส่งผลดีต่อลูกค้าที่เป็นผู้อุปโภค บริโภค ทั้งในและต่างประเทศ</t>
  </si>
  <si>
    <t xml:space="preserve">2.1 ผู้ประกอบการอุตสาหกรรมมีจิตสำนึกในการป้องกันปัญหาด้านสิ่งแวดล้อม  และความปลอดภัย  โดยใช้หลักธรรมาภิบาล </t>
  </si>
  <si>
    <t>2.2 ชุมชนที่อาศัยใกล้เคียงกับสถานประกอบการอุตสาหกรรม  มีความเข้าใจในการอยู่ร่วมกันอย่างมีความสุข</t>
  </si>
  <si>
    <t>2.3 ภาพรวมทางด้านสิ่งแวดล้อมและความปลอดภัยในจังหวัดดีขึ้น</t>
  </si>
  <si>
    <t>2.4 เป็นแนวทางในการดำเนินการในการขยายผลในการดำเนินการโครงการธรรมาภิบาลสิ่งแวดล้อม</t>
  </si>
  <si>
    <t>2.5 ประชาชนมีทัศนคติที่ดีต่อสถานประกอบการ ทำให้ง่ายต่อการส่งเสริมและพัฒนาอุตสาหกรรมต่อไป</t>
  </si>
  <si>
    <t>6,2,8</t>
  </si>
  <si>
    <t>โคกเคียน/กะลุวอเหนือ/ไพรวัน</t>
  </si>
  <si>
    <t>เมือง/ตากใบ</t>
  </si>
  <si>
    <t xml:space="preserve">  </t>
  </si>
  <si>
    <t>3.1 ผู้ประกอบกิจการโรงงานอุตสาหกรรม และกิจการเกี่ยวกับแร่  วิสาหกิจชุมชน  ประชาชน  หน่วยงานภาครัฐ  และเอกชนที่เกี่ยวข้อง  สามารถใช้ฐานข้อมูลด้านอุตสาหกรรมในการตัดสินใจการลงทุนและดำเนินกิจการ</t>
  </si>
  <si>
    <t>3.3 จัดทำรายงานการศึกษาวิเคราะห์และติดตามสถานการณ์ที่มีผลกระทบเศรษฐกิจอุตสาหกรรม คาดการณ์ แนวโน้ม สาขาที่สำคัญของจังหวัดคัดเลือกอุตสาหกรรม</t>
  </si>
  <si>
    <t>สวนอาหารริมน้ำ</t>
  </si>
  <si>
    <t>4.1 สามารถรณรงค์ และสร้างจิตสำนึกให้ประชาชนในชุมชน ในการช่วยกันกำกับดูแลและเฝ้าระวังการเกิดผลกระทบด้านมลพิษสิ่งแวดล้อมจากการประกอบธุรกิจอุตสาหกรรม</t>
  </si>
  <si>
    <t xml:space="preserve">4.3 เครือข่ายร่วมปฏิบัติหน้าที่ในการเฝ้าระวังการเกิดผลกระทบด้านมลพิษของสถานประกอบการที่มีต่อชุมชนอย่างต่อเนื่อง </t>
  </si>
  <si>
    <t xml:space="preserve">4.4 การบริหารจัดการเครือข่ายอุตสาหกรรมรักษ์สิ่งแวดล้อมมีความเข้มแข็งและยั่งยืน รวมทั้งมีทัศนคติเชิงบวกต่อภาคอุตสาหกรรม   </t>
  </si>
  <si>
    <t>โครงการส่งเสริมและพัฒนาสถานประกอบการสู่อุตสาหกรรมสีเขียว</t>
  </si>
  <si>
    <t>โครงการติดตามประเมินผลตามนโยบายและยุทธศาสตร์ (ค่าจ้างลูกจ้าง 2 คน)</t>
  </si>
  <si>
    <t>6.1 ติดตามและจัดเก็บค่าธรรมเนียมทุกประเภท</t>
  </si>
  <si>
    <t>6.2 ติดตามประเมินผลการปฏิบัติงานระดับจังหวัด</t>
  </si>
  <si>
    <t>โครงการพัฒนาและผลักดันแผนยุทธศาตร์กระทรวงอุตสาหกรรม ปี พ.ศ. 2555-2559 สู่การปฏิบัติ</t>
  </si>
  <si>
    <t xml:space="preserve">7.1 สัมมนาเพื่อจัดทำแผนยุทธศาสตร์สำนักงานอุตสาหกรรมจังหวัดนราธิวาส </t>
  </si>
  <si>
    <t>7.2 สัมมนาเพื่อจัดทำแผนยุทธศาสตร์การพัฒนาอุตสาหกรรมระดับจังหวัด</t>
  </si>
  <si>
    <t>โครงการเตรียมความพร้อมสู่ประชาคมอาเซียน</t>
  </si>
  <si>
    <t>สุไหงโก-ลก/เมือง</t>
  </si>
  <si>
    <t>4 รายงาน</t>
  </si>
  <si>
    <t>204 ราย</t>
  </si>
  <si>
    <t>2 สาขา</t>
  </si>
  <si>
    <t xml:space="preserve"> - ให้คำแนะนำแก่ผู้ประกอบการ ในการจัดเก็บข้อมูลการผลิตรายปี สำหรับใช้จัดทำ GPP</t>
  </si>
  <si>
    <t>ทุกตำบล</t>
  </si>
  <si>
    <t>ทุกอำเภอ</t>
  </si>
  <si>
    <t>1 รายงาน</t>
  </si>
  <si>
    <t>3.2 สำนักงานอุตสาหกรรมจังหวัดมีฐานข้อมูลสารสนเทศด้านอุตสาหกรรมที่เข้าถึงได้ง่าย  และเป็นหน่วยงานหลักในการชี้นำและเตือนภัยด้านเศรษฐกิจอุตสาหกรรมของจังหวัดสามารถนำไปใช้ประโยชน์ต่อการส่งเสริมพัฒนาอุตสาหกรรมภายในจังหวัดได้</t>
  </si>
  <si>
    <t>2 รายงาน</t>
  </si>
  <si>
    <t>12 รายงาน</t>
  </si>
  <si>
    <t>14 รายงาน</t>
  </si>
  <si>
    <t>130 ราย</t>
  </si>
  <si>
    <t>10 ราย</t>
  </si>
  <si>
    <t>20 ราย</t>
  </si>
  <si>
    <t>100 ราย</t>
  </si>
  <si>
    <t>3 ราย</t>
  </si>
  <si>
    <t>12 ครั้ง</t>
  </si>
  <si>
    <t>17 ราย</t>
  </si>
  <si>
    <t>40 ราย</t>
  </si>
  <si>
    <t>9 ราย</t>
  </si>
  <si>
    <t xml:space="preserve">4.2 ชุมชน สถานประกอบการและส่วนราชการที่เกี่ยวข้องได้รับทราบ มีส่วนร่วมในเครือข่ายฯ ในการเฝ้าระวังการเกิดผลกระทบด้านมลพิษสิ่งแวดล้อมของสถานประกอบการ                 </t>
  </si>
  <si>
    <t xml:space="preserve">                                                </t>
  </si>
  <si>
    <t>8.1 เพื่อพัฒนาศักยภาพของบุคลากรในการรองรับการเข้าสู่ประชาคมอาเซียน</t>
  </si>
  <si>
    <t>7.3 สามารถได้ มีวิสัยทัศน์ พันธกิจ ยุทธศาสตร์ของอุตสาหกรรมระดับจังหวัดเพื่อพัฒนาอุตสาหกรรมภายในจังหวัดตรงความต้องการของผู้ประกอบการและนักลงทุน</t>
  </si>
  <si>
    <t>7.2 สามารถได้ วิสัยทัศน์ พันธกิจ ยุทธศาสตร์ของสำนักงานฯ เพื่อเพิ่มศักยภาพขององค์กร</t>
  </si>
  <si>
    <t>7.1 การพัฒนาแผนยุทธศาสตร์และการผลักดันแผนให้สามารถนำไปใช้เป็นกรอบในการดำเนินงาน กำกับติดตามประเมินผลการดำเนินงานของสำนักงานอุตสาหกรรมจังหวัดได้อย่างสัมฤทธิ์ผล</t>
  </si>
  <si>
    <t>6.1 สามารถจัดเก็บค่าธรรมเนียมมาพัฒนาจังหวัดได้ตามเป้าหมายที่กำหนดไว้</t>
  </si>
  <si>
    <t>6.2 ทำให้สามารถรายงานผลการปฏิบัติงานไปยังส่วนกลางได้ทันตามกำหนดเวลา</t>
  </si>
  <si>
    <t>3.3 เพื่อให้ผู้ประกอบการสามารถให้ข้อมูลได้อย่างถูกต้องและสามารถนำไปใช้ประโยชน์ในการจัดทำ GPP ได้</t>
  </si>
  <si>
    <t>3.4 สามารถนำข้อมูลไปใช้ประโยชน์สำหรับผู้บริหารในการพัฒนาจังหวัดและประเทศต่อไป</t>
  </si>
  <si>
    <t>3.5 สามารถเป็นข้อมูลให้กับผู้บริหารทราบสภาวะเศรษฐกิจของแต่ละจังหวัดและเป็นประโยชน์สำหรับผู้ประกอบการในการตัดสินใจในการลงทุน</t>
  </si>
  <si>
    <t>3.6 สามารถเป็นข้อมูลให้กับผู้บริหารทราบสภาวะเศรษฐกิจของแต่ละจังหวัดและเป็นประโยชน์สำหรับผู้ประกอบการในการตัดสินใจในการลงทุน</t>
  </si>
  <si>
    <t>3.7 ได้ข้อมูลภาวะเศรษฐกิจ จำนวน 2 รายงาน</t>
  </si>
  <si>
    <t>3.8 ได้รายงานความเคลื่อนไหวการลงทุน จำนวน 12 รายงาน</t>
  </si>
  <si>
    <t>3.9 สามารถทราบข้อมูลและจำนวนผู้มาใช้บริการของหน่วยงาน</t>
  </si>
  <si>
    <t>3.10 สามารถได้ข้อมูลที่น่าเชื่อถือและเป็นปัจจุบัน</t>
  </si>
  <si>
    <t>3.11 มีข้อมูลเครือข่ายพันธมิตรสามารถประสานงานซึ่งนำมาพัฒนางานในโอกาสต่อไป</t>
  </si>
  <si>
    <t>4.5 เพื่อให้การจัดตั้งเครือข่ายประสบผลสำเร็จ</t>
  </si>
  <si>
    <t>4.6 สร้างความรักสามัคคีในระหว่างกลุ่มเครือข่ายมากยิ่งขึ้น</t>
  </si>
  <si>
    <t>4.7 ได้มีข้อมูลในการใช้พัฒนากลุ่มต่อไป</t>
  </si>
  <si>
    <t xml:space="preserve">5.1 ผู้ประกอบการอุตสาหกรรมเกิดความเพื่อมุ่งมั่นและการพัฒนาอย่างยั่งยืน และมีส่วนร่วมกับภาครัฐ ชุมชน </t>
  </si>
  <si>
    <t>5.1 การเผยแพร่ ประชาสัมพันธ์ สร้างความเข้าใจ และการเข้าถึงกิจกรรมของกระทรวงอุตสาหกรรม</t>
  </si>
  <si>
    <t>5.2 สัมมนาชี้แจงให้ความรู้ ความเข้าใจหลักเกณฑ์การพิจารณาและรับรองอุตสาหกรรมสีเขียว สิ่งจูงใจ และสิทธิประโยชน์ต่าง ๆ แก่ผู้เข้าร่วมโครงการ</t>
  </si>
  <si>
    <t>5.3 ตรวจประเมินสถานประกอบการ โดยใช้เกณฑ์ระดับของการพัฒนาสู่อุตสาหกรรมสีเขียว</t>
  </si>
  <si>
    <t>5.2 ผู้ประกอบการอุตสาหกรรมเกิดการพัฒนาอย่างต่อเนื่องตามระดับการพัฒนาอุตสาหกรรมสีเขียว</t>
  </si>
  <si>
    <t>5.3 ผู้ประกอบการอุตสาหกรรมได้รับการรับรองอุตสาหกรรมสีเขียว</t>
  </si>
  <si>
    <t>50 ราย</t>
  </si>
  <si>
    <t>200 ราย</t>
  </si>
  <si>
    <t>5 ราย</t>
  </si>
  <si>
    <t>2 ราย</t>
  </si>
  <si>
    <t>1 ฐาน</t>
  </si>
  <si>
    <t>3 ฐาน</t>
  </si>
  <si>
    <t>70 ราย</t>
  </si>
  <si>
    <t>57 ราย</t>
  </si>
  <si>
    <t>โคกเคียน/ลำภู</t>
  </si>
  <si>
    <t>สอจ.นธ/ก่อนเข้าเมือง</t>
  </si>
  <si>
    <t>สำนักงานปลัดกระทรวงอุตสาหกรรม</t>
  </si>
  <si>
    <t>1.1 สำนักงานอุตสาหกรรมจังหวัดนราธิวาส</t>
  </si>
  <si>
    <t>(บาท)</t>
  </si>
  <si>
    <t>รวม จำนวน 8 โครงการ งบประมาณ</t>
  </si>
  <si>
    <t>รวม 1  กรม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</si>
</sst>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/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6" fillId="0" borderId="4" xfId="0" applyFont="1" applyBorder="1"/>
    <xf numFmtId="0" fontId="2" fillId="0" borderId="12" xfId="0" applyFont="1" applyBorder="1" applyAlignment="1">
      <alignment horizontal="left" vertical="top" wrapText="1"/>
    </xf>
    <xf numFmtId="0" fontId="6" fillId="0" borderId="5" xfId="0" applyFont="1" applyBorder="1"/>
    <xf numFmtId="0" fontId="6" fillId="0" borderId="6" xfId="0" applyFont="1" applyBorder="1"/>
    <xf numFmtId="0" fontId="5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8" fillId="0" borderId="8" xfId="0" applyFont="1" applyBorder="1"/>
    <xf numFmtId="0" fontId="8" fillId="0" borderId="3" xfId="0" applyFont="1" applyBorder="1"/>
    <xf numFmtId="0" fontId="8" fillId="0" borderId="2" xfId="0" applyFont="1" applyBorder="1"/>
    <xf numFmtId="0" fontId="4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3" xfId="0" applyFont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top" wrapText="1"/>
    </xf>
    <xf numFmtId="0" fontId="6" fillId="0" borderId="9" xfId="0" applyFont="1" applyBorder="1"/>
    <xf numFmtId="0" fontId="2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43" fontId="2" fillId="0" borderId="5" xfId="1" applyFont="1" applyBorder="1" applyAlignment="1">
      <alignment horizontal="center" vertical="center"/>
    </xf>
    <xf numFmtId="187" fontId="2" fillId="0" borderId="5" xfId="1" applyNumberFormat="1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187" fontId="2" fillId="0" borderId="6" xfId="1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188" fontId="4" fillId="0" borderId="4" xfId="1" applyNumberFormat="1" applyFont="1" applyBorder="1" applyAlignment="1">
      <alignment horizontal="center" vertical="top"/>
    </xf>
    <xf numFmtId="188" fontId="2" fillId="0" borderId="7" xfId="1" applyNumberFormat="1" applyFont="1" applyBorder="1" applyAlignment="1">
      <alignment horizontal="center" vertical="center"/>
    </xf>
    <xf numFmtId="188" fontId="4" fillId="0" borderId="5" xfId="1" applyNumberFormat="1" applyFont="1" applyBorder="1" applyAlignment="1">
      <alignment horizontal="center" vertical="center"/>
    </xf>
    <xf numFmtId="188" fontId="2" fillId="0" borderId="1" xfId="1" applyNumberFormat="1" applyFont="1" applyBorder="1" applyAlignment="1">
      <alignment horizontal="center" vertical="center"/>
    </xf>
    <xf numFmtId="188" fontId="4" fillId="0" borderId="1" xfId="1" applyNumberFormat="1" applyFont="1" applyBorder="1" applyAlignment="1">
      <alignment horizontal="center" vertical="center"/>
    </xf>
    <xf numFmtId="188" fontId="2" fillId="0" borderId="9" xfId="1" applyNumberFormat="1" applyFont="1" applyBorder="1" applyAlignment="1">
      <alignment horizontal="center" vertical="center"/>
    </xf>
    <xf numFmtId="188" fontId="4" fillId="0" borderId="4" xfId="1" applyNumberFormat="1" applyFont="1" applyBorder="1" applyAlignment="1">
      <alignment horizontal="center" vertical="center" wrapText="1"/>
    </xf>
    <xf numFmtId="188" fontId="2" fillId="0" borderId="5" xfId="1" applyNumberFormat="1" applyFont="1" applyBorder="1" applyAlignment="1">
      <alignment horizontal="center" vertical="center" wrapText="1"/>
    </xf>
    <xf numFmtId="188" fontId="2" fillId="0" borderId="6" xfId="1" applyNumberFormat="1" applyFont="1" applyBorder="1" applyAlignment="1">
      <alignment horizontal="center" vertical="center" wrapText="1"/>
    </xf>
    <xf numFmtId="188" fontId="2" fillId="0" borderId="3" xfId="1" applyNumberFormat="1" applyFont="1" applyBorder="1" applyAlignment="1">
      <alignment horizontal="center" vertical="center" wrapText="1"/>
    </xf>
    <xf numFmtId="188" fontId="4" fillId="0" borderId="4" xfId="1" applyNumberFormat="1" applyFont="1" applyBorder="1" applyAlignment="1">
      <alignment horizontal="center" vertical="center"/>
    </xf>
    <xf numFmtId="188" fontId="4" fillId="0" borderId="4" xfId="0" applyNumberFormat="1" applyFont="1" applyBorder="1" applyAlignment="1">
      <alignment vertical="top"/>
    </xf>
    <xf numFmtId="188" fontId="4" fillId="0" borderId="1" xfId="0" applyNumberFormat="1" applyFont="1" applyBorder="1"/>
    <xf numFmtId="188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188" fontId="4" fillId="0" borderId="2" xfId="1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88" fontId="2" fillId="0" borderId="8" xfId="1" applyNumberFormat="1" applyFont="1" applyBorder="1" applyAlignment="1">
      <alignment horizontal="center"/>
    </xf>
    <xf numFmtId="188" fontId="2" fillId="0" borderId="8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21</xdr:row>
      <xdr:rowOff>127000</xdr:rowOff>
    </xdr:from>
    <xdr:to>
      <xdr:col>4</xdr:col>
      <xdr:colOff>1073150</xdr:colOff>
      <xdr:row>22</xdr:row>
      <xdr:rowOff>123711</xdr:rowOff>
    </xdr:to>
    <xdr:sp macro="" textlink="">
      <xdr:nvSpPr>
        <xdr:cNvPr id="2" name="สี่เหลี่ยมมุมมน 28"/>
        <xdr:cNvSpPr/>
      </xdr:nvSpPr>
      <xdr:spPr>
        <a:xfrm flipH="1">
          <a:off x="7990205" y="5794375"/>
          <a:ext cx="814070" cy="26658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178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13</xdr:row>
      <xdr:rowOff>571500</xdr:rowOff>
    </xdr:from>
    <xdr:to>
      <xdr:col>18</xdr:col>
      <xdr:colOff>247650</xdr:colOff>
      <xdr:row>13</xdr:row>
      <xdr:rowOff>573089</xdr:rowOff>
    </xdr:to>
    <xdr:cxnSp macro="">
      <xdr:nvCxnSpPr>
        <xdr:cNvPr id="2" name="ลูกศรเชื่อมต่อแบบตรง 1"/>
        <xdr:cNvCxnSpPr/>
      </xdr:nvCxnSpPr>
      <xdr:spPr>
        <a:xfrm>
          <a:off x="5143500" y="5438775"/>
          <a:ext cx="2886075" cy="1589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14</xdr:row>
      <xdr:rowOff>628650</xdr:rowOff>
    </xdr:from>
    <xdr:to>
      <xdr:col>10</xdr:col>
      <xdr:colOff>0</xdr:colOff>
      <xdr:row>14</xdr:row>
      <xdr:rowOff>630238</xdr:rowOff>
    </xdr:to>
    <xdr:cxnSp macro="">
      <xdr:nvCxnSpPr>
        <xdr:cNvPr id="5" name="ลูกศรเชื่อมต่อแบบตรง 4"/>
        <xdr:cNvCxnSpPr/>
      </xdr:nvCxnSpPr>
      <xdr:spPr>
        <a:xfrm>
          <a:off x="5924550" y="6286500"/>
          <a:ext cx="2762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342900</xdr:rowOff>
    </xdr:from>
    <xdr:to>
      <xdr:col>17</xdr:col>
      <xdr:colOff>19050</xdr:colOff>
      <xdr:row>15</xdr:row>
      <xdr:rowOff>344488</xdr:rowOff>
    </xdr:to>
    <xdr:cxnSp macro="">
      <xdr:nvCxnSpPr>
        <xdr:cNvPr id="6" name="ลูกศรเชื่อมต่อแบบตรง 5"/>
        <xdr:cNvCxnSpPr/>
      </xdr:nvCxnSpPr>
      <xdr:spPr>
        <a:xfrm>
          <a:off x="5562600" y="7553325"/>
          <a:ext cx="241935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714375</xdr:rowOff>
    </xdr:from>
    <xdr:to>
      <xdr:col>19</xdr:col>
      <xdr:colOff>47625</xdr:colOff>
      <xdr:row>16</xdr:row>
      <xdr:rowOff>715963</xdr:rowOff>
    </xdr:to>
    <xdr:cxnSp macro="">
      <xdr:nvCxnSpPr>
        <xdr:cNvPr id="8" name="ลูกศรเชื่อมต่อแบบตรง 7"/>
        <xdr:cNvCxnSpPr/>
      </xdr:nvCxnSpPr>
      <xdr:spPr>
        <a:xfrm>
          <a:off x="5295900" y="8534400"/>
          <a:ext cx="32480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628650</xdr:rowOff>
    </xdr:from>
    <xdr:to>
      <xdr:col>11</xdr:col>
      <xdr:colOff>9525</xdr:colOff>
      <xdr:row>19</xdr:row>
      <xdr:rowOff>630238</xdr:rowOff>
    </xdr:to>
    <xdr:cxnSp macro="">
      <xdr:nvCxnSpPr>
        <xdr:cNvPr id="10" name="ลูกศรเชื่อมต่อแบบตรง 9"/>
        <xdr:cNvCxnSpPr/>
      </xdr:nvCxnSpPr>
      <xdr:spPr>
        <a:xfrm>
          <a:off x="6200775" y="11296650"/>
          <a:ext cx="2762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257175</xdr:rowOff>
    </xdr:from>
    <xdr:to>
      <xdr:col>13</xdr:col>
      <xdr:colOff>247650</xdr:colOff>
      <xdr:row>20</xdr:row>
      <xdr:rowOff>258763</xdr:rowOff>
    </xdr:to>
    <xdr:cxnSp macro="">
      <xdr:nvCxnSpPr>
        <xdr:cNvPr id="11" name="ลูกศรเชื่อมต่อแบบตรง 10"/>
        <xdr:cNvCxnSpPr/>
      </xdr:nvCxnSpPr>
      <xdr:spPr>
        <a:xfrm>
          <a:off x="6362700" y="12525375"/>
          <a:ext cx="78105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1219200</xdr:rowOff>
    </xdr:from>
    <xdr:to>
      <xdr:col>10</xdr:col>
      <xdr:colOff>9525</xdr:colOff>
      <xdr:row>23</xdr:row>
      <xdr:rowOff>1220788</xdr:rowOff>
    </xdr:to>
    <xdr:cxnSp macro="">
      <xdr:nvCxnSpPr>
        <xdr:cNvPr id="15" name="ลูกศรเชื่อมต่อแบบตรง 14"/>
        <xdr:cNvCxnSpPr/>
      </xdr:nvCxnSpPr>
      <xdr:spPr>
        <a:xfrm>
          <a:off x="5934075" y="15621000"/>
          <a:ext cx="2762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23</xdr:row>
      <xdr:rowOff>1200150</xdr:rowOff>
    </xdr:from>
    <xdr:to>
      <xdr:col>12</xdr:col>
      <xdr:colOff>257175</xdr:colOff>
      <xdr:row>23</xdr:row>
      <xdr:rowOff>1201738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34175" y="15601950"/>
          <a:ext cx="2571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23</xdr:row>
      <xdr:rowOff>1200150</xdr:rowOff>
    </xdr:from>
    <xdr:to>
      <xdr:col>16</xdr:col>
      <xdr:colOff>9525</xdr:colOff>
      <xdr:row>23</xdr:row>
      <xdr:rowOff>1201738</xdr:rowOff>
    </xdr:to>
    <xdr:cxnSp macro="">
      <xdr:nvCxnSpPr>
        <xdr:cNvPr id="17" name="ลูกศรเชื่อมต่อแบบตรง 16"/>
        <xdr:cNvCxnSpPr/>
      </xdr:nvCxnSpPr>
      <xdr:spPr>
        <a:xfrm>
          <a:off x="7534275" y="15601950"/>
          <a:ext cx="2762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1209675</xdr:rowOff>
    </xdr:from>
    <xdr:to>
      <xdr:col>19</xdr:col>
      <xdr:colOff>0</xdr:colOff>
      <xdr:row>23</xdr:row>
      <xdr:rowOff>1219200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8334375" y="15611475"/>
          <a:ext cx="266700" cy="952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504825</xdr:rowOff>
    </xdr:from>
    <xdr:to>
      <xdr:col>18</xdr:col>
      <xdr:colOff>257175</xdr:colOff>
      <xdr:row>25</xdr:row>
      <xdr:rowOff>506413</xdr:rowOff>
    </xdr:to>
    <xdr:cxnSp macro="">
      <xdr:nvCxnSpPr>
        <xdr:cNvPr id="19" name="ลูกศรเชื่อมต่อแบบตรง 18"/>
        <xdr:cNvCxnSpPr/>
      </xdr:nvCxnSpPr>
      <xdr:spPr>
        <a:xfrm>
          <a:off x="5295900" y="18630900"/>
          <a:ext cx="31908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390525</xdr:rowOff>
    </xdr:from>
    <xdr:to>
      <xdr:col>19</xdr:col>
      <xdr:colOff>28575</xdr:colOff>
      <xdr:row>26</xdr:row>
      <xdr:rowOff>392113</xdr:rowOff>
    </xdr:to>
    <xdr:cxnSp macro="">
      <xdr:nvCxnSpPr>
        <xdr:cNvPr id="20" name="ลูกศรเชื่อมต่อแบบตรง 19"/>
        <xdr:cNvCxnSpPr/>
      </xdr:nvCxnSpPr>
      <xdr:spPr>
        <a:xfrm>
          <a:off x="5295900" y="19431000"/>
          <a:ext cx="32289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1066800</xdr:rowOff>
    </xdr:from>
    <xdr:to>
      <xdr:col>17</xdr:col>
      <xdr:colOff>9525</xdr:colOff>
      <xdr:row>27</xdr:row>
      <xdr:rowOff>1068388</xdr:rowOff>
    </xdr:to>
    <xdr:cxnSp macro="">
      <xdr:nvCxnSpPr>
        <xdr:cNvPr id="23" name="ลูกศรเชื่อมต่อแบบตรง 22"/>
        <xdr:cNvCxnSpPr/>
      </xdr:nvCxnSpPr>
      <xdr:spPr>
        <a:xfrm>
          <a:off x="7800975" y="20183475"/>
          <a:ext cx="2762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29</xdr:row>
      <xdr:rowOff>295275</xdr:rowOff>
    </xdr:from>
    <xdr:to>
      <xdr:col>18</xdr:col>
      <xdr:colOff>9525</xdr:colOff>
      <xdr:row>29</xdr:row>
      <xdr:rowOff>296863</xdr:rowOff>
    </xdr:to>
    <xdr:cxnSp macro="">
      <xdr:nvCxnSpPr>
        <xdr:cNvPr id="24" name="ลูกศรเชื่อมต่อแบบตรง 23"/>
        <xdr:cNvCxnSpPr/>
      </xdr:nvCxnSpPr>
      <xdr:spPr>
        <a:xfrm>
          <a:off x="8058150" y="22345650"/>
          <a:ext cx="28575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29</xdr:row>
      <xdr:rowOff>285750</xdr:rowOff>
    </xdr:from>
    <xdr:to>
      <xdr:col>12</xdr:col>
      <xdr:colOff>9525</xdr:colOff>
      <xdr:row>29</xdr:row>
      <xdr:rowOff>287338</xdr:rowOff>
    </xdr:to>
    <xdr:cxnSp macro="">
      <xdr:nvCxnSpPr>
        <xdr:cNvPr id="25" name="ลูกศรเชื่อมต่อแบบตรง 24"/>
        <xdr:cNvCxnSpPr/>
      </xdr:nvCxnSpPr>
      <xdr:spPr>
        <a:xfrm>
          <a:off x="6457950" y="22336125"/>
          <a:ext cx="28575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30</xdr:row>
      <xdr:rowOff>276225</xdr:rowOff>
    </xdr:from>
    <xdr:to>
      <xdr:col>19</xdr:col>
      <xdr:colOff>0</xdr:colOff>
      <xdr:row>30</xdr:row>
      <xdr:rowOff>285750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5295900" y="24193500"/>
          <a:ext cx="3200400" cy="952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32</xdr:row>
      <xdr:rowOff>285750</xdr:rowOff>
    </xdr:from>
    <xdr:to>
      <xdr:col>19</xdr:col>
      <xdr:colOff>0</xdr:colOff>
      <xdr:row>32</xdr:row>
      <xdr:rowOff>295275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5400675" y="24203025"/>
          <a:ext cx="3200400" cy="952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409575</xdr:rowOff>
    </xdr:from>
    <xdr:to>
      <xdr:col>19</xdr:col>
      <xdr:colOff>0</xdr:colOff>
      <xdr:row>33</xdr:row>
      <xdr:rowOff>419100</xdr:rowOff>
    </xdr:to>
    <xdr:cxnSp macro="">
      <xdr:nvCxnSpPr>
        <xdr:cNvPr id="29" name="ลูกศรเชื่อมต่อแบบตรง 28"/>
        <xdr:cNvCxnSpPr/>
      </xdr:nvCxnSpPr>
      <xdr:spPr>
        <a:xfrm>
          <a:off x="5295900" y="26460450"/>
          <a:ext cx="3200400" cy="952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34</xdr:row>
      <xdr:rowOff>419100</xdr:rowOff>
    </xdr:from>
    <xdr:to>
      <xdr:col>19</xdr:col>
      <xdr:colOff>0</xdr:colOff>
      <xdr:row>34</xdr:row>
      <xdr:rowOff>428625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5400675" y="25669875"/>
          <a:ext cx="3200400" cy="952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447675</xdr:rowOff>
    </xdr:from>
    <xdr:to>
      <xdr:col>11</xdr:col>
      <xdr:colOff>19050</xdr:colOff>
      <xdr:row>36</xdr:row>
      <xdr:rowOff>447677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5667375" y="27565350"/>
          <a:ext cx="819150" cy="2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37</xdr:row>
      <xdr:rowOff>628650</xdr:rowOff>
    </xdr:from>
    <xdr:to>
      <xdr:col>11</xdr:col>
      <xdr:colOff>0</xdr:colOff>
      <xdr:row>37</xdr:row>
      <xdr:rowOff>630238</xdr:rowOff>
    </xdr:to>
    <xdr:cxnSp macro="">
      <xdr:nvCxnSpPr>
        <xdr:cNvPr id="32" name="ลูกศรเชื่อมต่อแบบตรง 31"/>
        <xdr:cNvCxnSpPr/>
      </xdr:nvCxnSpPr>
      <xdr:spPr>
        <a:xfrm>
          <a:off x="6200775" y="28813125"/>
          <a:ext cx="2667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247650</xdr:colOff>
      <xdr:row>39</xdr:row>
      <xdr:rowOff>466725</xdr:rowOff>
    </xdr:from>
    <xdr:to>
      <xdr:col>15</xdr:col>
      <xdr:colOff>9525</xdr:colOff>
      <xdr:row>39</xdr:row>
      <xdr:rowOff>468313</xdr:rowOff>
    </xdr:to>
    <xdr:cxnSp macro="">
      <xdr:nvCxnSpPr>
        <xdr:cNvPr id="33" name="ลูกศรเชื่อมต่อแบบตรง 32"/>
        <xdr:cNvCxnSpPr/>
      </xdr:nvCxnSpPr>
      <xdr:spPr>
        <a:xfrm>
          <a:off x="7248525" y="31318200"/>
          <a:ext cx="2952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238125</xdr:colOff>
      <xdr:row>40</xdr:row>
      <xdr:rowOff>495300</xdr:rowOff>
    </xdr:from>
    <xdr:to>
      <xdr:col>15</xdr:col>
      <xdr:colOff>19050</xdr:colOff>
      <xdr:row>40</xdr:row>
      <xdr:rowOff>496888</xdr:rowOff>
    </xdr:to>
    <xdr:cxnSp macro="">
      <xdr:nvCxnSpPr>
        <xdr:cNvPr id="34" name="ลูกศรเชื่อมต่อแบบตรง 33"/>
        <xdr:cNvCxnSpPr/>
      </xdr:nvCxnSpPr>
      <xdr:spPr>
        <a:xfrm>
          <a:off x="7134225" y="34775775"/>
          <a:ext cx="3143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41</xdr:row>
      <xdr:rowOff>466725</xdr:rowOff>
    </xdr:from>
    <xdr:to>
      <xdr:col>16</xdr:col>
      <xdr:colOff>47625</xdr:colOff>
      <xdr:row>41</xdr:row>
      <xdr:rowOff>468313</xdr:rowOff>
    </xdr:to>
    <xdr:cxnSp macro="">
      <xdr:nvCxnSpPr>
        <xdr:cNvPr id="35" name="ลูกศรเชื่อมต่อแบบตรง 34"/>
        <xdr:cNvCxnSpPr/>
      </xdr:nvCxnSpPr>
      <xdr:spPr>
        <a:xfrm>
          <a:off x="7429500" y="35671125"/>
          <a:ext cx="31432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46</xdr:row>
      <xdr:rowOff>457200</xdr:rowOff>
    </xdr:from>
    <xdr:to>
      <xdr:col>18</xdr:col>
      <xdr:colOff>247650</xdr:colOff>
      <xdr:row>46</xdr:row>
      <xdr:rowOff>457201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5410200" y="38519100"/>
          <a:ext cx="3171825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47</xdr:row>
      <xdr:rowOff>266700</xdr:rowOff>
    </xdr:from>
    <xdr:to>
      <xdr:col>19</xdr:col>
      <xdr:colOff>0</xdr:colOff>
      <xdr:row>47</xdr:row>
      <xdr:rowOff>276225</xdr:rowOff>
    </xdr:to>
    <xdr:cxnSp macro="">
      <xdr:nvCxnSpPr>
        <xdr:cNvPr id="37" name="ลูกศรเชื่อมต่อแบบตรง 36"/>
        <xdr:cNvCxnSpPr/>
      </xdr:nvCxnSpPr>
      <xdr:spPr>
        <a:xfrm>
          <a:off x="5400675" y="39128700"/>
          <a:ext cx="3200400" cy="952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48</xdr:row>
      <xdr:rowOff>266700</xdr:rowOff>
    </xdr:from>
    <xdr:to>
      <xdr:col>19</xdr:col>
      <xdr:colOff>0</xdr:colOff>
      <xdr:row>48</xdr:row>
      <xdr:rowOff>276225</xdr:rowOff>
    </xdr:to>
    <xdr:cxnSp macro="">
      <xdr:nvCxnSpPr>
        <xdr:cNvPr id="38" name="ลูกศรเชื่อมต่อแบบตรง 37"/>
        <xdr:cNvCxnSpPr/>
      </xdr:nvCxnSpPr>
      <xdr:spPr>
        <a:xfrm>
          <a:off x="5400675" y="39662100"/>
          <a:ext cx="3200400" cy="9525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50</xdr:row>
      <xdr:rowOff>466725</xdr:rowOff>
    </xdr:from>
    <xdr:to>
      <xdr:col>11</xdr:col>
      <xdr:colOff>0</xdr:colOff>
      <xdr:row>50</xdr:row>
      <xdr:rowOff>468313</xdr:rowOff>
    </xdr:to>
    <xdr:cxnSp macro="">
      <xdr:nvCxnSpPr>
        <xdr:cNvPr id="40" name="ลูกศรเชื่อมต่อแบบตรง 39"/>
        <xdr:cNvCxnSpPr/>
      </xdr:nvCxnSpPr>
      <xdr:spPr>
        <a:xfrm>
          <a:off x="5838825" y="40890825"/>
          <a:ext cx="5238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52</xdr:row>
      <xdr:rowOff>333375</xdr:rowOff>
    </xdr:from>
    <xdr:to>
      <xdr:col>12</xdr:col>
      <xdr:colOff>0</xdr:colOff>
      <xdr:row>52</xdr:row>
      <xdr:rowOff>333376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6419850" y="48282225"/>
          <a:ext cx="276225" cy="1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43</xdr:row>
      <xdr:rowOff>609600</xdr:rowOff>
    </xdr:from>
    <xdr:to>
      <xdr:col>12</xdr:col>
      <xdr:colOff>0</xdr:colOff>
      <xdr:row>43</xdr:row>
      <xdr:rowOff>611188</xdr:rowOff>
    </xdr:to>
    <xdr:cxnSp macro="">
      <xdr:nvCxnSpPr>
        <xdr:cNvPr id="48" name="ลูกศรเชื่อมต่อแบบตรง 47"/>
        <xdr:cNvCxnSpPr/>
      </xdr:nvCxnSpPr>
      <xdr:spPr>
        <a:xfrm>
          <a:off x="6219825" y="34937700"/>
          <a:ext cx="51435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44</xdr:row>
      <xdr:rowOff>885825</xdr:rowOff>
    </xdr:from>
    <xdr:to>
      <xdr:col>13</xdr:col>
      <xdr:colOff>28575</xdr:colOff>
      <xdr:row>44</xdr:row>
      <xdr:rowOff>887413</xdr:rowOff>
    </xdr:to>
    <xdr:cxnSp macro="">
      <xdr:nvCxnSpPr>
        <xdr:cNvPr id="57" name="ลูกศรเชื่อมต่อแบบตรง 56"/>
        <xdr:cNvCxnSpPr/>
      </xdr:nvCxnSpPr>
      <xdr:spPr>
        <a:xfrm>
          <a:off x="6696075" y="40357425"/>
          <a:ext cx="2952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45</xdr:row>
      <xdr:rowOff>600075</xdr:rowOff>
    </xdr:from>
    <xdr:to>
      <xdr:col>15</xdr:col>
      <xdr:colOff>9525</xdr:colOff>
      <xdr:row>45</xdr:row>
      <xdr:rowOff>601663</xdr:rowOff>
    </xdr:to>
    <xdr:cxnSp macro="">
      <xdr:nvCxnSpPr>
        <xdr:cNvPr id="59" name="ลูกศรเชื่อมต่อแบบตรง 58"/>
        <xdr:cNvCxnSpPr/>
      </xdr:nvCxnSpPr>
      <xdr:spPr>
        <a:xfrm>
          <a:off x="6972300" y="41900475"/>
          <a:ext cx="533400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51</xdr:row>
      <xdr:rowOff>542925</xdr:rowOff>
    </xdr:from>
    <xdr:to>
      <xdr:col>10</xdr:col>
      <xdr:colOff>257175</xdr:colOff>
      <xdr:row>51</xdr:row>
      <xdr:rowOff>544513</xdr:rowOff>
    </xdr:to>
    <xdr:cxnSp macro="">
      <xdr:nvCxnSpPr>
        <xdr:cNvPr id="62" name="ลูกศรเชื่อมต่อแบบตรง 61"/>
        <xdr:cNvCxnSpPr/>
      </xdr:nvCxnSpPr>
      <xdr:spPr>
        <a:xfrm>
          <a:off x="5934075" y="42548175"/>
          <a:ext cx="523875" cy="1588"/>
        </a:xfrm>
        <a:prstGeom prst="straightConnector1">
          <a:avLst/>
        </a:prstGeom>
        <a:ln>
          <a:solidFill>
            <a:srgbClr val="FF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1905001</xdr:colOff>
      <xdr:row>14</xdr:row>
      <xdr:rowOff>816428</xdr:rowOff>
    </xdr:from>
    <xdr:to>
      <xdr:col>20</xdr:col>
      <xdr:colOff>68038</xdr:colOff>
      <xdr:row>15</xdr:row>
      <xdr:rowOff>190500</xdr:rowOff>
    </xdr:to>
    <xdr:sp macro="" textlink="">
      <xdr:nvSpPr>
        <xdr:cNvPr id="39" name="สี่เหลี่ยมมุมมน 28"/>
        <xdr:cNvSpPr/>
      </xdr:nvSpPr>
      <xdr:spPr>
        <a:xfrm>
          <a:off x="10722430" y="6436178"/>
          <a:ext cx="707572" cy="76200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179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1932215</xdr:colOff>
      <xdr:row>21</xdr:row>
      <xdr:rowOff>258536</xdr:rowOff>
    </xdr:from>
    <xdr:to>
      <xdr:col>20</xdr:col>
      <xdr:colOff>95252</xdr:colOff>
      <xdr:row>22</xdr:row>
      <xdr:rowOff>217715</xdr:rowOff>
    </xdr:to>
    <xdr:sp macro="" textlink="">
      <xdr:nvSpPr>
        <xdr:cNvPr id="41" name="สี่เหลี่ยมมุมมน 28"/>
        <xdr:cNvSpPr/>
      </xdr:nvSpPr>
      <xdr:spPr>
        <a:xfrm>
          <a:off x="10749644" y="12872357"/>
          <a:ext cx="707572" cy="76200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180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1836965</xdr:colOff>
      <xdr:row>26</xdr:row>
      <xdr:rowOff>326570</xdr:rowOff>
    </xdr:from>
    <xdr:to>
      <xdr:col>20</xdr:col>
      <xdr:colOff>2</xdr:colOff>
      <xdr:row>27</xdr:row>
      <xdr:rowOff>136072</xdr:rowOff>
    </xdr:to>
    <xdr:sp macro="" textlink="">
      <xdr:nvSpPr>
        <xdr:cNvPr id="42" name="สี่เหลี่ยมมุมมน 28"/>
        <xdr:cNvSpPr/>
      </xdr:nvSpPr>
      <xdr:spPr>
        <a:xfrm>
          <a:off x="10654394" y="19267713"/>
          <a:ext cx="707572" cy="61232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181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1850571</xdr:colOff>
      <xdr:row>34</xdr:row>
      <xdr:rowOff>353786</xdr:rowOff>
    </xdr:from>
    <xdr:to>
      <xdr:col>20</xdr:col>
      <xdr:colOff>13608</xdr:colOff>
      <xdr:row>35</xdr:row>
      <xdr:rowOff>163288</xdr:rowOff>
    </xdr:to>
    <xdr:sp macro="" textlink="">
      <xdr:nvSpPr>
        <xdr:cNvPr id="43" name="สี่เหลี่ยมมุมมน 28"/>
        <xdr:cNvSpPr/>
      </xdr:nvSpPr>
      <xdr:spPr>
        <a:xfrm>
          <a:off x="10668000" y="26220965"/>
          <a:ext cx="707572" cy="61232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182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1741715</xdr:colOff>
      <xdr:row>40</xdr:row>
      <xdr:rowOff>299357</xdr:rowOff>
    </xdr:from>
    <xdr:to>
      <xdr:col>19</xdr:col>
      <xdr:colOff>2449287</xdr:colOff>
      <xdr:row>40</xdr:row>
      <xdr:rowOff>911680</xdr:rowOff>
    </xdr:to>
    <xdr:sp macro="" textlink="">
      <xdr:nvSpPr>
        <xdr:cNvPr id="44" name="สี่เหลี่ยมมุมมน 28"/>
        <xdr:cNvSpPr/>
      </xdr:nvSpPr>
      <xdr:spPr>
        <a:xfrm>
          <a:off x="10559144" y="32561893"/>
          <a:ext cx="707572" cy="61232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183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1796143</xdr:colOff>
      <xdr:row>47</xdr:row>
      <xdr:rowOff>54429</xdr:rowOff>
    </xdr:from>
    <xdr:to>
      <xdr:col>19</xdr:col>
      <xdr:colOff>2503715</xdr:colOff>
      <xdr:row>48</xdr:row>
      <xdr:rowOff>136073</xdr:rowOff>
    </xdr:to>
    <xdr:sp macro="" textlink="">
      <xdr:nvSpPr>
        <xdr:cNvPr id="46" name="สี่เหลี่ยมมุมมน 28"/>
        <xdr:cNvSpPr/>
      </xdr:nvSpPr>
      <xdr:spPr>
        <a:xfrm>
          <a:off x="10613572" y="39528750"/>
          <a:ext cx="707572" cy="61232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184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1741714</xdr:colOff>
      <xdr:row>53</xdr:row>
      <xdr:rowOff>149679</xdr:rowOff>
    </xdr:from>
    <xdr:to>
      <xdr:col>19</xdr:col>
      <xdr:colOff>2449286</xdr:colOff>
      <xdr:row>55</xdr:row>
      <xdr:rowOff>217716</xdr:rowOff>
    </xdr:to>
    <xdr:sp macro="" textlink="">
      <xdr:nvSpPr>
        <xdr:cNvPr id="47" name="สี่เหลี่ยมมุมมน 28"/>
        <xdr:cNvSpPr/>
      </xdr:nvSpPr>
      <xdr:spPr>
        <a:xfrm>
          <a:off x="10559143" y="44386500"/>
          <a:ext cx="707572" cy="61232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185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zoomScale="60" workbookViewId="0">
      <selection activeCell="D22" sqref="D22"/>
    </sheetView>
  </sheetViews>
  <sheetFormatPr defaultColWidth="9" defaultRowHeight="21"/>
  <cols>
    <col min="1" max="1" width="4.875" style="1" customWidth="1"/>
    <col min="2" max="2" width="59.75" style="1" customWidth="1"/>
    <col min="3" max="3" width="14.625" style="1" customWidth="1"/>
    <col min="4" max="4" width="22.375" style="1" customWidth="1"/>
    <col min="5" max="5" width="15.25" style="1" customWidth="1"/>
    <col min="6" max="16384" width="9" style="1"/>
  </cols>
  <sheetData>
    <row r="1" spans="1:5">
      <c r="E1" s="8" t="s">
        <v>32</v>
      </c>
    </row>
    <row r="2" spans="1:5">
      <c r="A2" s="111" t="s">
        <v>28</v>
      </c>
      <c r="B2" s="111"/>
      <c r="C2" s="111"/>
      <c r="D2" s="111"/>
      <c r="E2" s="111"/>
    </row>
    <row r="3" spans="1:5">
      <c r="A3" s="111" t="s">
        <v>1</v>
      </c>
      <c r="B3" s="111"/>
      <c r="C3" s="111"/>
      <c r="D3" s="111"/>
      <c r="E3" s="111"/>
    </row>
    <row r="4" spans="1:5">
      <c r="A4" s="9" t="s">
        <v>2</v>
      </c>
      <c r="B4" s="9"/>
      <c r="C4" s="9"/>
      <c r="D4" s="9"/>
      <c r="E4" s="9"/>
    </row>
    <row r="6" spans="1:5">
      <c r="A6" s="110" t="s">
        <v>3</v>
      </c>
      <c r="B6" s="110" t="s">
        <v>29</v>
      </c>
      <c r="C6" s="110" t="s">
        <v>30</v>
      </c>
      <c r="D6" s="10" t="s">
        <v>6</v>
      </c>
      <c r="E6" s="110" t="s">
        <v>31</v>
      </c>
    </row>
    <row r="7" spans="1:5">
      <c r="A7" s="110"/>
      <c r="B7" s="110"/>
      <c r="C7" s="110"/>
      <c r="D7" s="11" t="s">
        <v>158</v>
      </c>
      <c r="E7" s="110"/>
    </row>
    <row r="8" spans="1:5" s="9" customFormat="1">
      <c r="A8" s="56">
        <v>1</v>
      </c>
      <c r="B8" s="104" t="s">
        <v>156</v>
      </c>
      <c r="C8" s="10">
        <v>8</v>
      </c>
      <c r="D8" s="105">
        <v>613500</v>
      </c>
      <c r="E8" s="104"/>
    </row>
    <row r="9" spans="1:5">
      <c r="A9" s="106"/>
      <c r="B9" s="106" t="s">
        <v>157</v>
      </c>
      <c r="C9" s="107">
        <v>8</v>
      </c>
      <c r="D9" s="108">
        <f>'14.1 สป.อก.'!D54</f>
        <v>613500</v>
      </c>
      <c r="E9" s="109"/>
    </row>
    <row r="10" spans="1:5">
      <c r="A10" s="106"/>
      <c r="B10" s="106"/>
      <c r="C10" s="106"/>
      <c r="D10" s="106"/>
      <c r="E10" s="106"/>
    </row>
    <row r="11" spans="1:5">
      <c r="A11" s="106"/>
      <c r="B11" s="106"/>
      <c r="C11" s="106"/>
      <c r="D11" s="106"/>
      <c r="E11" s="106"/>
    </row>
    <row r="12" spans="1:5">
      <c r="A12" s="106"/>
      <c r="B12" s="106"/>
      <c r="C12" s="106"/>
      <c r="D12" s="106"/>
      <c r="E12" s="106"/>
    </row>
    <row r="13" spans="1:5">
      <c r="A13" s="106"/>
      <c r="B13" s="106"/>
      <c r="C13" s="106"/>
      <c r="D13" s="106"/>
      <c r="E13" s="106"/>
    </row>
    <row r="14" spans="1:5">
      <c r="A14" s="106"/>
      <c r="B14" s="106"/>
      <c r="C14" s="106"/>
      <c r="D14" s="106"/>
      <c r="E14" s="106"/>
    </row>
    <row r="15" spans="1:5">
      <c r="A15" s="106"/>
      <c r="B15" s="106"/>
      <c r="C15" s="106"/>
      <c r="D15" s="106"/>
      <c r="E15" s="106"/>
    </row>
    <row r="16" spans="1:5">
      <c r="A16" s="106"/>
      <c r="B16" s="106"/>
      <c r="C16" s="106"/>
      <c r="D16" s="106"/>
      <c r="E16" s="106"/>
    </row>
    <row r="17" spans="1:5">
      <c r="A17" s="106"/>
      <c r="B17" s="106"/>
      <c r="C17" s="106"/>
      <c r="D17" s="106"/>
      <c r="E17" s="106"/>
    </row>
    <row r="18" spans="1:5">
      <c r="A18" s="106"/>
      <c r="B18" s="106"/>
      <c r="C18" s="106"/>
      <c r="D18" s="106"/>
      <c r="E18" s="106"/>
    </row>
    <row r="19" spans="1:5">
      <c r="A19" s="106"/>
      <c r="B19" s="106"/>
      <c r="C19" s="106"/>
      <c r="D19" s="106"/>
      <c r="E19" s="106"/>
    </row>
    <row r="20" spans="1:5">
      <c r="A20" s="79"/>
      <c r="B20" s="79"/>
      <c r="C20" s="79"/>
      <c r="D20" s="79"/>
      <c r="E20" s="79"/>
    </row>
    <row r="21" spans="1:5">
      <c r="A21" s="2"/>
      <c r="B21" s="7" t="s">
        <v>160</v>
      </c>
      <c r="C21" s="2"/>
      <c r="D21" s="103">
        <f>D8</f>
        <v>613500</v>
      </c>
      <c r="E21" s="2"/>
    </row>
  </sheetData>
  <mergeCells count="6">
    <mergeCell ref="A6:A7"/>
    <mergeCell ref="B6:B7"/>
    <mergeCell ref="C6:C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8"/>
  <sheetViews>
    <sheetView tabSelected="1" view="pageBreakPreview" topLeftCell="A49" zoomScale="70" zoomScaleSheetLayoutView="70" workbookViewId="0">
      <selection activeCell="T52" sqref="T52"/>
    </sheetView>
  </sheetViews>
  <sheetFormatPr defaultColWidth="9" defaultRowHeight="15"/>
  <cols>
    <col min="1" max="1" width="3.25" style="28" customWidth="1"/>
    <col min="2" max="2" width="22.875" style="28" customWidth="1"/>
    <col min="3" max="3" width="7.5" style="28" customWidth="1"/>
    <col min="4" max="4" width="11.875" style="28" bestFit="1" customWidth="1"/>
    <col min="5" max="5" width="9" style="28"/>
    <col min="6" max="6" width="8.875" style="28" customWidth="1"/>
    <col min="7" max="7" width="9.5" style="28" customWidth="1"/>
    <col min="8" max="19" width="3.5" style="28" customWidth="1"/>
    <col min="20" max="20" width="33.375" style="28" customWidth="1"/>
    <col min="21" max="16384" width="9" style="28"/>
  </cols>
  <sheetData>
    <row r="1" spans="1:20" ht="21">
      <c r="A1" s="1"/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" t="s">
        <v>33</v>
      </c>
    </row>
    <row r="2" spans="1:20" ht="2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2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ht="21">
      <c r="A4" s="1"/>
      <c r="B4" s="1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1">
      <c r="A5" s="1" t="s">
        <v>2</v>
      </c>
      <c r="B5" s="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">
      <c r="A6" s="1" t="s">
        <v>64</v>
      </c>
      <c r="B6" s="1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1">
      <c r="A7" s="1" t="s">
        <v>72</v>
      </c>
      <c r="B7" s="16"/>
      <c r="C7" s="1"/>
      <c r="D7" s="1"/>
      <c r="E7" s="1"/>
      <c r="F7" s="1"/>
      <c r="G7" s="1"/>
      <c r="H7" s="1"/>
      <c r="I7" s="1"/>
      <c r="J7" s="1"/>
      <c r="K7" s="1"/>
      <c r="L7" s="1"/>
      <c r="M7" s="1" t="s">
        <v>25</v>
      </c>
      <c r="N7" s="1"/>
      <c r="O7" s="1"/>
      <c r="P7" s="1"/>
      <c r="Q7" s="1"/>
      <c r="R7" s="1"/>
      <c r="S7" s="1"/>
      <c r="T7" s="1"/>
    </row>
    <row r="8" spans="1:20" ht="21">
      <c r="A8" s="1" t="s">
        <v>73</v>
      </c>
      <c r="B8" s="16"/>
      <c r="C8" s="1"/>
      <c r="D8" s="1"/>
      <c r="E8" s="1"/>
      <c r="F8" s="1"/>
      <c r="G8" s="1"/>
      <c r="H8" s="1"/>
      <c r="I8" s="1"/>
      <c r="J8" s="1"/>
      <c r="K8" s="1"/>
      <c r="L8" s="1"/>
      <c r="M8" s="1" t="s">
        <v>26</v>
      </c>
      <c r="N8" s="1"/>
      <c r="O8" s="1"/>
      <c r="P8" s="1"/>
      <c r="R8" s="1" t="s">
        <v>65</v>
      </c>
      <c r="S8" s="1"/>
      <c r="T8" s="1"/>
    </row>
    <row r="9" spans="1:20" ht="21">
      <c r="A9" s="1" t="s">
        <v>74</v>
      </c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 t="s">
        <v>27</v>
      </c>
      <c r="N9" s="1"/>
      <c r="O9" s="1"/>
      <c r="P9" s="1"/>
      <c r="Q9" s="1"/>
      <c r="R9" s="1"/>
      <c r="S9" s="1"/>
      <c r="T9" s="1"/>
    </row>
    <row r="10" spans="1:20" ht="21">
      <c r="A10" s="1"/>
      <c r="B10" s="1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82" customFormat="1" ht="21">
      <c r="A11" s="114" t="s">
        <v>3</v>
      </c>
      <c r="B11" s="115" t="s">
        <v>4</v>
      </c>
      <c r="C11" s="117" t="s">
        <v>5</v>
      </c>
      <c r="D11" s="10" t="s">
        <v>6</v>
      </c>
      <c r="E11" s="118" t="s">
        <v>7</v>
      </c>
      <c r="F11" s="118"/>
      <c r="G11" s="118"/>
      <c r="H11" s="118" t="s">
        <v>11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0" t="s">
        <v>24</v>
      </c>
    </row>
    <row r="12" spans="1:20" s="82" customFormat="1" ht="21">
      <c r="A12" s="114"/>
      <c r="B12" s="116"/>
      <c r="C12" s="117"/>
      <c r="D12" s="11" t="s">
        <v>158</v>
      </c>
      <c r="E12" s="7" t="s">
        <v>8</v>
      </c>
      <c r="F12" s="7" t="s">
        <v>9</v>
      </c>
      <c r="G12" s="7" t="s">
        <v>10</v>
      </c>
      <c r="H12" s="7" t="s">
        <v>12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7" t="s">
        <v>18</v>
      </c>
      <c r="O12" s="7" t="s">
        <v>19</v>
      </c>
      <c r="P12" s="7" t="s">
        <v>20</v>
      </c>
      <c r="Q12" s="7" t="s">
        <v>21</v>
      </c>
      <c r="R12" s="7" t="s">
        <v>22</v>
      </c>
      <c r="S12" s="7" t="s">
        <v>23</v>
      </c>
      <c r="T12" s="110"/>
    </row>
    <row r="13" spans="1:20" ht="87" customHeight="1">
      <c r="A13" s="52">
        <v>1</v>
      </c>
      <c r="B13" s="38" t="s">
        <v>34</v>
      </c>
      <c r="C13" s="62"/>
      <c r="D13" s="101">
        <f>D14+D15+D16+D17</f>
        <v>92000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3" t="s">
        <v>66</v>
      </c>
    </row>
    <row r="14" spans="1:20" ht="98.25" customHeight="1">
      <c r="A14" s="53"/>
      <c r="B14" s="30" t="s">
        <v>68</v>
      </c>
      <c r="C14" s="18" t="s">
        <v>114</v>
      </c>
      <c r="D14" s="85">
        <v>10000</v>
      </c>
      <c r="E14" s="18"/>
      <c r="F14" s="18"/>
      <c r="G14" s="18" t="s">
        <v>105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69" t="s">
        <v>67</v>
      </c>
    </row>
    <row r="15" spans="1:20" ht="108.75" customHeight="1">
      <c r="A15" s="54"/>
      <c r="B15" s="31" t="s">
        <v>69</v>
      </c>
      <c r="C15" s="24" t="s">
        <v>146</v>
      </c>
      <c r="D15" s="87">
        <v>40000</v>
      </c>
      <c r="E15" s="24"/>
      <c r="F15" s="24" t="s">
        <v>35</v>
      </c>
      <c r="G15" s="24" t="s">
        <v>36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1" t="s">
        <v>71</v>
      </c>
    </row>
    <row r="16" spans="1:20" ht="42">
      <c r="A16" s="55"/>
      <c r="B16" s="29" t="s">
        <v>43</v>
      </c>
      <c r="C16" s="37" t="s">
        <v>147</v>
      </c>
      <c r="D16" s="88">
        <v>32000</v>
      </c>
      <c r="E16" s="37"/>
      <c r="F16" s="37"/>
      <c r="G16" s="37" t="s">
        <v>105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9" t="s">
        <v>70</v>
      </c>
    </row>
    <row r="17" spans="1:20" ht="126">
      <c r="A17" s="54"/>
      <c r="B17" s="31" t="s">
        <v>44</v>
      </c>
      <c r="C17" s="24" t="s">
        <v>147</v>
      </c>
      <c r="D17" s="87">
        <v>10000</v>
      </c>
      <c r="E17" s="24" t="s">
        <v>48</v>
      </c>
      <c r="F17" s="24" t="s">
        <v>41</v>
      </c>
      <c r="G17" s="24" t="s">
        <v>36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49" t="s">
        <v>75</v>
      </c>
    </row>
    <row r="18" spans="1:20" ht="63">
      <c r="A18" s="52">
        <v>2</v>
      </c>
      <c r="B18" s="38" t="s">
        <v>37</v>
      </c>
      <c r="C18" s="89" t="s">
        <v>148</v>
      </c>
      <c r="D18" s="90">
        <v>50000</v>
      </c>
      <c r="E18" s="37"/>
      <c r="F18" s="37"/>
      <c r="G18" s="37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29" t="s">
        <v>76</v>
      </c>
    </row>
    <row r="19" spans="1:20" ht="63">
      <c r="A19" s="27"/>
      <c r="B19" s="21" t="s">
        <v>38</v>
      </c>
      <c r="C19" s="18"/>
      <c r="D19" s="18"/>
      <c r="E19" s="18"/>
      <c r="F19" s="18"/>
      <c r="G19" s="1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69" t="s">
        <v>77</v>
      </c>
    </row>
    <row r="20" spans="1:20" ht="84">
      <c r="A20" s="57"/>
      <c r="B20" s="14" t="s">
        <v>39</v>
      </c>
      <c r="C20" s="18" t="s">
        <v>115</v>
      </c>
      <c r="D20" s="85">
        <v>3000</v>
      </c>
      <c r="E20" s="18" t="s">
        <v>81</v>
      </c>
      <c r="F20" s="40" t="s">
        <v>82</v>
      </c>
      <c r="G20" s="18" t="s">
        <v>83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0" t="s">
        <v>78</v>
      </c>
    </row>
    <row r="21" spans="1:20" ht="63">
      <c r="A21" s="57"/>
      <c r="B21" s="14" t="s">
        <v>40</v>
      </c>
      <c r="C21" s="18" t="s">
        <v>149</v>
      </c>
      <c r="D21" s="85">
        <v>47000</v>
      </c>
      <c r="E21" s="18"/>
      <c r="G21" s="19" t="s">
        <v>99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0" t="s">
        <v>79</v>
      </c>
    </row>
    <row r="22" spans="1:20" ht="63">
      <c r="A22" s="5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1" t="s">
        <v>80</v>
      </c>
    </row>
    <row r="23" spans="1:20" ht="126">
      <c r="A23" s="52">
        <v>3</v>
      </c>
      <c r="B23" s="38" t="s">
        <v>42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42" t="s">
        <v>85</v>
      </c>
    </row>
    <row r="24" spans="1:20" ht="168">
      <c r="A24" s="53"/>
      <c r="B24" s="23" t="s">
        <v>45</v>
      </c>
      <c r="C24" s="20" t="s">
        <v>100</v>
      </c>
      <c r="D24" s="91">
        <v>33200</v>
      </c>
      <c r="E24" s="20" t="s">
        <v>48</v>
      </c>
      <c r="F24" s="20" t="s">
        <v>41</v>
      </c>
      <c r="G24" s="20" t="s">
        <v>36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43" t="s">
        <v>107</v>
      </c>
    </row>
    <row r="25" spans="1:20" ht="42">
      <c r="A25" s="53"/>
      <c r="B25" s="44" t="s">
        <v>46</v>
      </c>
      <c r="C25" s="4"/>
      <c r="D25" s="92">
        <v>15600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5" t="s">
        <v>84</v>
      </c>
    </row>
    <row r="26" spans="1:20" ht="98.25" customHeight="1">
      <c r="A26" s="53"/>
      <c r="B26" s="30" t="s">
        <v>103</v>
      </c>
      <c r="C26" s="18" t="s">
        <v>101</v>
      </c>
      <c r="D26" s="84">
        <v>6000</v>
      </c>
      <c r="E26" s="18" t="s">
        <v>48</v>
      </c>
      <c r="F26" s="18" t="s">
        <v>104</v>
      </c>
      <c r="G26" s="18" t="s">
        <v>105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30" t="s">
        <v>128</v>
      </c>
    </row>
    <row r="27" spans="1:20" ht="63">
      <c r="A27" s="54"/>
      <c r="B27" s="31" t="s">
        <v>47</v>
      </c>
      <c r="C27" s="24" t="s">
        <v>102</v>
      </c>
      <c r="D27" s="86">
        <v>9600</v>
      </c>
      <c r="E27" s="24" t="s">
        <v>48</v>
      </c>
      <c r="F27" s="24" t="s">
        <v>41</v>
      </c>
      <c r="G27" s="24" t="s">
        <v>36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1" t="s">
        <v>129</v>
      </c>
    </row>
    <row r="28" spans="1:20" ht="147">
      <c r="A28" s="55"/>
      <c r="B28" s="29" t="s">
        <v>86</v>
      </c>
      <c r="C28" s="37" t="s">
        <v>106</v>
      </c>
      <c r="D28" s="88">
        <v>5000</v>
      </c>
      <c r="E28" s="37" t="s">
        <v>48</v>
      </c>
      <c r="F28" s="37" t="s">
        <v>41</v>
      </c>
      <c r="G28" s="37" t="s">
        <v>36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29" t="s">
        <v>130</v>
      </c>
    </row>
    <row r="29" spans="1:20" ht="84">
      <c r="A29" s="53"/>
      <c r="B29" s="44" t="s">
        <v>49</v>
      </c>
      <c r="C29" s="64" t="s">
        <v>110</v>
      </c>
      <c r="D29" s="92">
        <v>19200</v>
      </c>
      <c r="E29" s="22" t="s">
        <v>48</v>
      </c>
      <c r="F29" s="22" t="s">
        <v>41</v>
      </c>
      <c r="G29" s="22" t="s">
        <v>36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9" t="s">
        <v>131</v>
      </c>
    </row>
    <row r="30" spans="1:20" ht="42">
      <c r="A30" s="53"/>
      <c r="B30" s="43" t="s">
        <v>50</v>
      </c>
      <c r="C30" s="20" t="s">
        <v>108</v>
      </c>
      <c r="D30" s="91">
        <v>13200</v>
      </c>
      <c r="E30" s="20" t="s">
        <v>48</v>
      </c>
      <c r="F30" s="20" t="s">
        <v>41</v>
      </c>
      <c r="G30" s="20" t="s">
        <v>36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3" t="s">
        <v>132</v>
      </c>
    </row>
    <row r="31" spans="1:20" ht="42">
      <c r="A31" s="53"/>
      <c r="B31" s="30" t="s">
        <v>51</v>
      </c>
      <c r="C31" s="65" t="s">
        <v>109</v>
      </c>
      <c r="D31" s="85">
        <v>6000</v>
      </c>
      <c r="E31" s="18" t="s">
        <v>48</v>
      </c>
      <c r="F31" s="18" t="s">
        <v>41</v>
      </c>
      <c r="G31" s="18" t="s">
        <v>36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30" t="s">
        <v>133</v>
      </c>
    </row>
    <row r="32" spans="1:20" ht="63">
      <c r="A32" s="53"/>
      <c r="B32" s="44" t="s">
        <v>52</v>
      </c>
      <c r="C32" s="22" t="s">
        <v>151</v>
      </c>
      <c r="D32" s="92">
        <v>12000</v>
      </c>
      <c r="E32" s="22" t="s">
        <v>48</v>
      </c>
      <c r="F32" s="22" t="s">
        <v>41</v>
      </c>
      <c r="G32" s="22" t="s">
        <v>36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42">
      <c r="A33" s="53"/>
      <c r="B33" s="30" t="s">
        <v>53</v>
      </c>
      <c r="C33" s="18" t="s">
        <v>150</v>
      </c>
      <c r="D33" s="85">
        <v>4000</v>
      </c>
      <c r="E33" s="18" t="s">
        <v>48</v>
      </c>
      <c r="F33" s="18" t="s">
        <v>41</v>
      </c>
      <c r="G33" s="18" t="s">
        <v>36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30" t="s">
        <v>134</v>
      </c>
    </row>
    <row r="34" spans="1:20" ht="63">
      <c r="A34" s="54"/>
      <c r="B34" s="31" t="s">
        <v>54</v>
      </c>
      <c r="C34" s="24" t="s">
        <v>150</v>
      </c>
      <c r="D34" s="87">
        <v>4000</v>
      </c>
      <c r="E34" s="24" t="s">
        <v>48</v>
      </c>
      <c r="F34" s="24" t="s">
        <v>41</v>
      </c>
      <c r="G34" s="24" t="s">
        <v>36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63" t="s">
        <v>135</v>
      </c>
    </row>
    <row r="35" spans="1:20" ht="63">
      <c r="A35" s="59"/>
      <c r="B35" s="48" t="s">
        <v>55</v>
      </c>
      <c r="C35" s="26" t="s">
        <v>150</v>
      </c>
      <c r="D35" s="93">
        <v>4000</v>
      </c>
      <c r="E35" s="12" t="s">
        <v>48</v>
      </c>
      <c r="F35" s="12" t="s">
        <v>104</v>
      </c>
      <c r="G35" s="12" t="s">
        <v>105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136</v>
      </c>
    </row>
    <row r="36" spans="1:20" ht="84">
      <c r="A36" s="52">
        <v>4</v>
      </c>
      <c r="B36" s="51" t="s">
        <v>56</v>
      </c>
      <c r="C36" s="12"/>
      <c r="D36" s="94">
        <v>180000</v>
      </c>
      <c r="E36" s="12"/>
      <c r="F36" s="12"/>
      <c r="G36" s="12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 t="s">
        <v>88</v>
      </c>
    </row>
    <row r="37" spans="1:20" ht="84">
      <c r="A37" s="53"/>
      <c r="B37" s="67" t="s">
        <v>57</v>
      </c>
      <c r="C37" s="13" t="s">
        <v>114</v>
      </c>
      <c r="D37" s="95">
        <v>5000</v>
      </c>
      <c r="E37" s="15" t="s">
        <v>48</v>
      </c>
      <c r="F37" s="15" t="s">
        <v>104</v>
      </c>
      <c r="G37" s="15" t="s">
        <v>105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7" t="s">
        <v>120</v>
      </c>
    </row>
    <row r="38" spans="1:20" ht="84">
      <c r="A38" s="53"/>
      <c r="B38" s="17" t="s">
        <v>58</v>
      </c>
      <c r="C38" s="18" t="s">
        <v>152</v>
      </c>
      <c r="D38" s="83">
        <v>40000</v>
      </c>
      <c r="E38" s="19" t="s">
        <v>87</v>
      </c>
      <c r="F38" s="18" t="s">
        <v>35</v>
      </c>
      <c r="G38" s="18" t="s">
        <v>36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0" t="s">
        <v>89</v>
      </c>
    </row>
    <row r="39" spans="1:20" ht="126">
      <c r="A39" s="54"/>
      <c r="B39" s="31" t="s">
        <v>59</v>
      </c>
      <c r="C39" s="75" t="s">
        <v>111</v>
      </c>
      <c r="D39" s="87">
        <v>46150</v>
      </c>
      <c r="E39" s="46"/>
      <c r="F39" s="46"/>
      <c r="G39" s="46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1" t="s">
        <v>90</v>
      </c>
    </row>
    <row r="40" spans="1:20" ht="63">
      <c r="A40" s="55"/>
      <c r="B40" s="29" t="s">
        <v>60</v>
      </c>
      <c r="C40" s="37" t="s">
        <v>112</v>
      </c>
      <c r="D40" s="88">
        <v>1000</v>
      </c>
      <c r="E40" s="37" t="s">
        <v>48</v>
      </c>
      <c r="F40" s="37" t="s">
        <v>41</v>
      </c>
      <c r="G40" s="37" t="s">
        <v>36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29" t="s">
        <v>137</v>
      </c>
    </row>
    <row r="41" spans="1:20" ht="72.75" customHeight="1">
      <c r="A41" s="53"/>
      <c r="B41" s="30" t="s">
        <v>61</v>
      </c>
      <c r="C41" s="18" t="s">
        <v>113</v>
      </c>
      <c r="D41" s="85">
        <v>43150</v>
      </c>
      <c r="E41" s="18" t="s">
        <v>63</v>
      </c>
      <c r="F41" s="18" t="s">
        <v>35</v>
      </c>
      <c r="G41" s="18" t="s">
        <v>36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0" t="s">
        <v>138</v>
      </c>
    </row>
    <row r="42" spans="1:20" ht="75" customHeight="1">
      <c r="A42" s="54"/>
      <c r="B42" s="49" t="s">
        <v>62</v>
      </c>
      <c r="C42" s="24" t="s">
        <v>114</v>
      </c>
      <c r="D42" s="87">
        <v>2000</v>
      </c>
      <c r="E42" s="24" t="s">
        <v>48</v>
      </c>
      <c r="F42" s="24" t="s">
        <v>41</v>
      </c>
      <c r="G42" s="24" t="s">
        <v>36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1" t="s">
        <v>139</v>
      </c>
    </row>
    <row r="43" spans="1:20" ht="63">
      <c r="A43" s="71">
        <v>5</v>
      </c>
      <c r="B43" s="38" t="s">
        <v>91</v>
      </c>
      <c r="C43" s="77" t="s">
        <v>112</v>
      </c>
      <c r="D43" s="96">
        <v>7500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74" t="s">
        <v>140</v>
      </c>
    </row>
    <row r="44" spans="1:20" ht="84">
      <c r="A44" s="72"/>
      <c r="B44" s="30" t="s">
        <v>141</v>
      </c>
      <c r="C44" s="19"/>
      <c r="D44" s="97">
        <v>1000</v>
      </c>
      <c r="E44" s="19" t="s">
        <v>155</v>
      </c>
      <c r="F44" s="19" t="s">
        <v>154</v>
      </c>
      <c r="G44" s="18" t="s">
        <v>36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69" t="s">
        <v>144</v>
      </c>
    </row>
    <row r="45" spans="1:20" ht="126">
      <c r="A45" s="73"/>
      <c r="B45" s="31" t="s">
        <v>142</v>
      </c>
      <c r="C45" s="75" t="s">
        <v>112</v>
      </c>
      <c r="D45" s="98">
        <v>3900</v>
      </c>
      <c r="E45" s="24" t="s">
        <v>48</v>
      </c>
      <c r="F45" s="24" t="s">
        <v>41</v>
      </c>
      <c r="G45" s="24" t="s">
        <v>36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31" t="s">
        <v>145</v>
      </c>
    </row>
    <row r="46" spans="1:20" ht="84">
      <c r="A46" s="73"/>
      <c r="B46" s="76" t="s">
        <v>143</v>
      </c>
      <c r="C46" s="78" t="s">
        <v>112</v>
      </c>
      <c r="D46" s="99">
        <v>2600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</row>
    <row r="47" spans="1:20" ht="63">
      <c r="A47" s="52">
        <v>6</v>
      </c>
      <c r="B47" s="38" t="s">
        <v>92</v>
      </c>
      <c r="C47" s="39">
        <v>2</v>
      </c>
      <c r="D47" s="100">
        <v>144000</v>
      </c>
      <c r="E47" s="37" t="s">
        <v>48</v>
      </c>
      <c r="F47" s="37" t="s">
        <v>41</v>
      </c>
      <c r="G47" s="37" t="s">
        <v>36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42">
      <c r="A48" s="25"/>
      <c r="B48" s="30" t="s">
        <v>93</v>
      </c>
      <c r="C48" s="50" t="s">
        <v>115</v>
      </c>
      <c r="D48" s="4"/>
      <c r="E48" s="18" t="s">
        <v>48</v>
      </c>
      <c r="F48" s="18" t="s">
        <v>41</v>
      </c>
      <c r="G48" s="18" t="s">
        <v>36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30" t="s">
        <v>126</v>
      </c>
    </row>
    <row r="49" spans="1:20" ht="42">
      <c r="A49" s="61"/>
      <c r="B49" s="31" t="s">
        <v>94</v>
      </c>
      <c r="C49" s="24" t="s">
        <v>116</v>
      </c>
      <c r="D49" s="5"/>
      <c r="E49" s="24" t="s">
        <v>48</v>
      </c>
      <c r="F49" s="24" t="s">
        <v>41</v>
      </c>
      <c r="G49" s="24" t="s">
        <v>36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31" t="s">
        <v>127</v>
      </c>
    </row>
    <row r="50" spans="1:20" ht="102.75" customHeight="1">
      <c r="A50" s="52">
        <v>7</v>
      </c>
      <c r="B50" s="38" t="s">
        <v>95</v>
      </c>
      <c r="C50" s="39" t="s">
        <v>153</v>
      </c>
      <c r="D50" s="100">
        <v>40000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70" t="s">
        <v>125</v>
      </c>
    </row>
    <row r="51" spans="1:20" ht="63">
      <c r="A51" s="25"/>
      <c r="B51" s="41" t="s">
        <v>96</v>
      </c>
      <c r="C51" s="18" t="s">
        <v>117</v>
      </c>
      <c r="D51" s="85">
        <v>10000</v>
      </c>
      <c r="E51" s="18" t="s">
        <v>48</v>
      </c>
      <c r="F51" s="18" t="s">
        <v>41</v>
      </c>
      <c r="G51" s="18" t="s">
        <v>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30" t="s">
        <v>124</v>
      </c>
    </row>
    <row r="52" spans="1:20" ht="84">
      <c r="A52" s="61"/>
      <c r="B52" s="36" t="s">
        <v>97</v>
      </c>
      <c r="C52" s="24" t="s">
        <v>118</v>
      </c>
      <c r="D52" s="87">
        <v>30000</v>
      </c>
      <c r="E52" s="24" t="s">
        <v>63</v>
      </c>
      <c r="F52" s="24" t="s">
        <v>35</v>
      </c>
      <c r="G52" s="24" t="s">
        <v>36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31" t="s">
        <v>123</v>
      </c>
    </row>
    <row r="53" spans="1:20" ht="42">
      <c r="A53" s="60">
        <v>8</v>
      </c>
      <c r="B53" s="51" t="s">
        <v>98</v>
      </c>
      <c r="C53" s="81" t="s">
        <v>119</v>
      </c>
      <c r="D53" s="94">
        <v>15000</v>
      </c>
      <c r="E53" s="66" t="s">
        <v>48</v>
      </c>
      <c r="F53" s="12" t="s">
        <v>41</v>
      </c>
      <c r="G53" s="12" t="s">
        <v>36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48" t="s">
        <v>122</v>
      </c>
    </row>
    <row r="54" spans="1:20" ht="21">
      <c r="A54" s="2"/>
      <c r="B54" s="112" t="s">
        <v>159</v>
      </c>
      <c r="C54" s="113"/>
      <c r="D54" s="102">
        <f>D53+D50+D47+D43+D36+D32+D29+D28+D25+D24+D18+D13</f>
        <v>613500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 t="s">
        <v>121</v>
      </c>
      <c r="T56" s="1"/>
    </row>
    <row r="57" spans="1:20" ht="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</sheetData>
  <mergeCells count="9">
    <mergeCell ref="B54:C54"/>
    <mergeCell ref="A2:T2"/>
    <mergeCell ref="A3:T3"/>
    <mergeCell ref="A11:A12"/>
    <mergeCell ref="B11:B12"/>
    <mergeCell ref="C11:C12"/>
    <mergeCell ref="E11:G11"/>
    <mergeCell ref="H11:S11"/>
    <mergeCell ref="T11:T12"/>
  </mergeCells>
  <pageMargins left="0.19685039370078741" right="0.27559055118110237" top="0.47244094488188981" bottom="0.23622047244094491" header="0.31496062992125984" footer="0.19685039370078741"/>
  <pageSetup paperSize="9"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สรุปงบหน้า</vt:lpstr>
      <vt:lpstr>14.1 สป.อก.</vt:lpstr>
      <vt:lpstr>'14.1 สป.อก.'!Print_Area</vt:lpstr>
      <vt:lpstr>สรุปงบหน้า!Print_Area</vt:lpstr>
      <vt:lpstr>'14.1 สป.อก.'!Print_Titles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MD-ACER</dc:creator>
  <cp:lastModifiedBy>NPC</cp:lastModifiedBy>
  <cp:lastPrinted>2014-02-06T07:01:19Z</cp:lastPrinted>
  <dcterms:created xsi:type="dcterms:W3CDTF">2013-11-26T02:03:42Z</dcterms:created>
  <dcterms:modified xsi:type="dcterms:W3CDTF">2014-02-06T07:06:26Z</dcterms:modified>
</cp:coreProperties>
</file>